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Here" sheetId="1" r:id="rId1"/>
    <sheet name="Properties" sheetId="2" r:id="rId2"/>
    <sheet name="RentDue" sheetId="3" r:id="rId3"/>
    <sheet name="RentReceipts" sheetId="4" r:id="rId4"/>
    <sheet name="Expenses" sheetId="5" r:id="rId5"/>
    <sheet name="Repairs" sheetId="6" r:id="rId6"/>
    <sheet name="ComplianceRecords" sheetId="7" r:id="rId7"/>
    <sheet name="Summary" sheetId="8" r:id="rId8"/>
    <sheet name="WorkedExample" sheetId="9" r:id="rId9"/>
  </sheets>
  <definedNames>
    <definedName name="_xlnm._FilterDatabase" localSheetId="6" hidden="1">ComplianceRecords!$A$6:$N$206</definedName>
    <definedName name="_xlnm._FilterDatabase" localSheetId="4" hidden="1">Expenses!$A$6:$J$206</definedName>
    <definedName name="_xlnm._FilterDatabase" localSheetId="1" hidden="1">Properties!$A$6:$F$56</definedName>
    <definedName name="_xlnm._FilterDatabase" localSheetId="2" hidden="1">RentDue!$A$6:$L$206</definedName>
    <definedName name="_xlnm._FilterDatabase" localSheetId="3" hidden="1">RentReceipts!$A$6:$H$206</definedName>
    <definedName name="_xlnm._FilterDatabase" localSheetId="5" hidden="1">Repairs!$A$6:$K$206</definedName>
    <definedName name="_xlnm.Print_Area" localSheetId="6">ComplianceRecords!$A$1:$N$36</definedName>
    <definedName name="_xlnm.Print_Area" localSheetId="4">Expenses!$A$1:$J$36</definedName>
    <definedName name="_xlnm.Print_Area" localSheetId="1">Properties!$A$1:$F$36</definedName>
    <definedName name="_xlnm.Print_Area" localSheetId="2">RentDue!$A$1:$L$36</definedName>
    <definedName name="_xlnm.Print_Area" localSheetId="3">RentReceipts!$A$1:$H$36</definedName>
    <definedName name="_xlnm.Print_Area" localSheetId="5">Repairs!$A$1:$K$36</definedName>
    <definedName name="_xlnm.Print_Area" localSheetId="0">StartHere!$A$1:$H$55</definedName>
    <definedName name="_xlnm.Print_Area" localSheetId="7">Summary!$A$1:$H$35</definedName>
    <definedName name="_xlnm.Print_Area" localSheetId="8">WorkedExample!$A$1:$H$50</definedName>
    <definedName name="_xlnm.Print_Titles" localSheetId="6">ComplianceRecords!$1:$6</definedName>
    <definedName name="_xlnm.Print_Titles" localSheetId="4">Expenses!$1:$6</definedName>
    <definedName name="_xlnm.Print_Titles" localSheetId="1">Properties!$1:$6</definedName>
    <definedName name="_xlnm.Print_Titles" localSheetId="2">RentDue!$1:$6</definedName>
    <definedName name="_xlnm.Print_Titles" localSheetId="3">RentReceipts!$1:$6</definedName>
    <definedName name="_xlnm.Print_Titles" localSheetId="5">Repairs!$1:$6</definedName>
    <definedName name="PropertyIDs">Properties!$A$7:$A$56</definedName>
    <definedName name="RentIDs">RentDue!$A$7:$A$206</definedName>
    <definedName name="RepairIDs">Repairs!$A$7:$A$206</definedName>
  </definedNames>
  <calcPr calcId="124519" fullCalcOnLoad="1"/>
</workbook>
</file>

<file path=xl/comments1.xml><?xml version="1.0" encoding="utf-8"?>
<comments xmlns="http://schemas.openxmlformats.org/spreadsheetml/2006/main">
  <authors>
    <author/>
  </authors>
  <commentList>
    <comment ref="I6" authorId="0">
      <text>
        <r>
          <rPr>
            <sz val="8"/>
            <color indexed="81"/>
            <rFont val="Tahoma"/>
            <family val="2"/>
          </rPr>
          <t>If payments are more than the rent due, this cell says Check payment. Check the received amount and the month it belongs to; nothing is moved to another month automatically.</t>
        </r>
      </text>
    </comment>
  </commentList>
</comments>
</file>

<file path=xl/comments2.xml><?xml version="1.0" encoding="utf-8"?>
<comments xmlns="http://schemas.openxmlformats.org/spreadsheetml/2006/main">
  <authors>
    <author/>
  </authors>
  <commentList>
    <comment ref="C6" authorId="0">
      <text>
        <r>
          <rPr>
            <sz val="8"/>
            <color indexed="81"/>
            <rFont val="Tahoma"/>
            <family val="2"/>
          </rPr>
          <t>If one payment covers more than one month, use one row per month. Give each row a different payment ID and check that the amounts add up to the original payment.</t>
        </r>
      </text>
    </comment>
  </commentList>
</comments>
</file>

<file path=xl/comments3.xml><?xml version="1.0" encoding="utf-8"?>
<comments xmlns="http://schemas.openxmlformats.org/spreadsheetml/2006/main">
  <authors>
    <author/>
  </authors>
  <commentList>
    <comment ref="F6" authorId="0">
      <text>
        <r>
          <rPr>
            <sz val="8"/>
            <color indexed="81"/>
            <rFont val="Tahoma"/>
            <family val="2"/>
          </rPr>
          <t>When you last checked the guidance or report.</t>
        </r>
      </text>
    </comment>
    <comment ref="G6" authorId="0">
      <text>
        <r>
          <rPr>
            <sz val="8"/>
            <color indexed="81"/>
            <rFont val="Tahoma"/>
            <family val="2"/>
          </rPr>
          <t>The date shown on the document, or when the work was done.</t>
        </r>
      </text>
    </comment>
    <comment ref="I6" authorId="0">
      <text>
        <r>
          <rPr>
            <sz val="8"/>
            <color indexed="81"/>
            <rFont val="Tahoma"/>
            <family val="2"/>
          </rPr>
          <t>Choose a date from the guidance, report or advice you are using. The workbook does not calculate deadlines or send reminders.</t>
        </r>
      </text>
    </comment>
    <comment ref="J6" authorId="0">
      <text>
        <r>
          <rPr>
            <sz val="8"/>
            <color indexed="81"/>
            <rFont val="Tahoma"/>
            <family val="2"/>
          </rPr>
          <t>Keep the file privately and note its filename or location here.</t>
        </r>
      </text>
    </comment>
    <comment ref="K6" authorId="0">
      <text>
        <r>
          <rPr>
            <sz val="8"/>
            <color indexed="81"/>
            <rFont val="Tahoma"/>
            <family val="2"/>
          </rPr>
          <t>When you shared a copy, if needed. This is separate from its issue date.</t>
        </r>
      </text>
    </comment>
    <comment ref="L6" authorId="0">
      <text>
        <r>
          <rPr>
            <sz val="8"/>
            <color indexed="81"/>
            <rFont val="Tahoma"/>
            <family val="2"/>
          </rPr>
          <t>A role such as managing agent is enough.</t>
        </r>
      </text>
    </comment>
    <comment ref="M6" authorId="0">
      <text>
        <r>
          <rPr>
            <sz val="8"/>
            <color indexed="81"/>
            <rFont val="Tahoma"/>
            <family val="2"/>
          </rPr>
          <t>You can note where proof of sharing is saved, such as a sent email or acknowledgement. Keep those files private.</t>
        </r>
      </text>
    </comment>
    <comment ref="N6" authorId="0">
      <text>
        <r>
          <rPr>
            <sz val="8"/>
            <color indexed="81"/>
            <rFont val="Tahoma"/>
            <family val="2"/>
          </rPr>
          <t>Checks the record and property references only, not legal compliance.</t>
        </r>
      </text>
    </comment>
  </commentList>
</comments>
</file>

<file path=xl/sharedStrings.xml><?xml version="1.0" encoding="utf-8"?>
<sst xmlns="http://schemas.openxmlformats.org/spreadsheetml/2006/main" count="209" uniqueCount="146">
  <si>
    <t>Your properties</t>
  </si>
  <si>
    <t>Start with a short name you recognise, such as Oak flat. Give it a reference like P01 so you can choose it on the other sheets.</t>
  </si>
  <si>
    <t>Write in the white cells. The green cells fill themselves. Use the header arrows to filter your records.</t>
  </si>
  <si>
    <t>Property ref</t>
  </si>
  <si>
    <t>Property name</t>
  </si>
  <si>
    <t>Town (optional)</t>
  </si>
  <si>
    <t>Tenancy ref (optional)</t>
  </si>
  <si>
    <t>Notes (optional)</t>
  </si>
  <si>
    <t>Check</t>
  </si>
  <si>
    <t>Rent due</t>
  </si>
  <si>
    <t>Add one row for each month of rent, or the period you use. Then record payments on RentReceipts: received and left to pay will fill themselves.</t>
  </si>
  <si>
    <t>Rent reference</t>
  </si>
  <si>
    <t>From</t>
  </si>
  <si>
    <t>To</t>
  </si>
  <si>
    <t>Due date</t>
  </si>
  <si>
    <t>Rent due (£)</t>
  </si>
  <si>
    <t>Rent received (£)</t>
  </si>
  <si>
    <t>Left to pay (£)</t>
  </si>
  <si>
    <t>Status</t>
  </si>
  <si>
    <t>Rent received</t>
  </si>
  <si>
    <t>Add a row whenever a payment arrives and choose the matching rent ref. Two part payments can use the same rent ref.</t>
  </si>
  <si>
    <t>Payment ID</t>
  </si>
  <si>
    <t>Date received</t>
  </si>
  <si>
    <t>Bank note (optional)</t>
  </si>
  <si>
    <t>Property (fills itself)</t>
  </si>
  <si>
    <t>Costs you have paid</t>
  </si>
  <si>
    <t>Add costs such as a plumber’s bill or insurance. Keep the receipt in your private files and note where to find it.</t>
  </si>
  <si>
    <t>Cost ref</t>
  </si>
  <si>
    <t>Date paid</t>
  </si>
  <si>
    <t>Type of cost</t>
  </si>
  <si>
    <t>What was it for?</t>
  </si>
  <si>
    <t>Paid (£)</t>
  </si>
  <si>
    <t>Receipt file / note</t>
  </si>
  <si>
    <t>Repair ref (optional)</t>
  </si>
  <si>
    <t>Repairs to keep track of</t>
  </si>
  <si>
    <t>Note the problem and how it is going. When you pay for the work, add the cost in Expenses and choose this repair ref.</t>
  </si>
  <si>
    <t>Repair ref</t>
  </si>
  <si>
    <t>Date reported</t>
  </si>
  <si>
    <t>What needs doing?</t>
  </si>
  <si>
    <t>Progress</t>
  </si>
  <si>
    <t>Priority</t>
  </si>
  <si>
    <t>Date finished</t>
  </si>
  <si>
    <t>Cost paid (£)</t>
  </si>
  <si>
    <t>Supplier note (optional)</t>
  </si>
  <si>
    <t>Your rental overview</t>
  </si>
  <si>
    <t>A quick look at the rent and costs you have entered. All dates are included.</t>
  </si>
  <si>
    <t>Left to pay</t>
  </si>
  <si>
    <t>Costs paid</t>
  </si>
  <si>
    <t>Rent minus expenses</t>
  </si>
  <si>
    <t>Costs paid (£)</t>
  </si>
  <si>
    <t>Rent minus expenses (£)</t>
  </si>
  <si>
    <t>Rows that need a quick check</t>
  </si>
  <si>
    <t>Properties</t>
  </si>
  <si>
    <t>RentDue</t>
  </si>
  <si>
    <t>RentReceipts</t>
  </si>
  <si>
    <t>Expenses</t>
  </si>
  <si>
    <t>Repairs</t>
  </si>
  <si>
    <t>These totals use the rent payments and costs you have entered. Rent minus expenses is a simple guide to those records, not a profit or tax calculation.</t>
  </si>
  <si>
    <t>Costs by tax return box</t>
  </si>
  <si>
    <t>Box</t>
  </si>
  <si>
    <t>24</t>
  </si>
  <si>
    <t>Rent, rates, insurance</t>
  </si>
  <si>
    <t>25</t>
  </si>
  <si>
    <t>Repairs and maintenance</t>
  </si>
  <si>
    <t>27</t>
  </si>
  <si>
    <t>Agent, legal and professional fees</t>
  </si>
  <si>
    <t>28</t>
  </si>
  <si>
    <t>Services for tenants</t>
  </si>
  <si>
    <t>29</t>
  </si>
  <si>
    <t>Other allowable expenses</t>
  </si>
  <si>
    <t>44</t>
  </si>
  <si>
    <t>Finance costs, e.g. mortgage interest</t>
  </si>
  <si>
    <t>Not sure yet</t>
  </si>
  <si>
    <t>Total</t>
  </si>
  <si>
    <t>Totals of the costs you have entered, by the type you chose. If your property income before expenses is under £90,000, you can put your total expenses in box 29 instead. Finance costs (box 44) give a tax reduction rather than being deducted. This is not tax advice.</t>
  </si>
  <si>
    <t>Documents and next steps</t>
  </si>
  <si>
    <t>Keep useful records and follow-up dates together. This sheet does not send reminders or confirm compliance; check the rules for your property.</t>
  </si>
  <si>
    <t>Record ref</t>
  </si>
  <si>
    <t>UK nation</t>
  </si>
  <si>
    <t>Document / topic</t>
  </si>
  <si>
    <t>Guidance / report</t>
  </si>
  <si>
    <t>Date guidance checked</t>
  </si>
  <si>
    <t>Date issued / done</t>
  </si>
  <si>
    <t>Next step</t>
  </si>
  <si>
    <t>Your follow-up date</t>
  </si>
  <si>
    <t>Where the file is kept</t>
  </si>
  <si>
    <t>Date shared</t>
  </si>
  <si>
    <t>Who is following up?</t>
  </si>
  <si>
    <t>Reference check</t>
  </si>
  <si>
    <t>Write in the white cells. The green cell checks the references only.</t>
  </si>
  <si>
    <t>Your rental records, in one place</t>
  </si>
  <si>
    <t>Sproutlet starter kit • version 1.0 • 27 September 2026</t>
  </si>
  <si>
    <t>A simple place to keep track of rent, costs, repairs and useful documents. The sheets are blank and ready for your records. WorkedExample shows how one fictional property fits together.</t>
  </si>
  <si>
    <t>1  Add your property</t>
  </si>
  <si>
    <t>In Properties, enter a short name such as Oak flat and a reference such as P01. You will choose that reference on the other sheets.</t>
  </si>
  <si>
    <t>2  Add the rent due</t>
  </si>
  <si>
    <t>In RentDue, add a row for each month, its due date and amount. Give each row a rent reference such as R001.</t>
  </si>
  <si>
    <t>3  Note payments as they arrive</t>
  </si>
  <si>
    <t>In RentReceipts, add the payment date and amount, then choose the matching rent reference. Give each payment a different ID. Two part payments can belong to the same month.</t>
  </si>
  <si>
    <t>4  Keep costs and repairs together</t>
  </si>
  <si>
    <t>Add any costs you have paid in Expenses, such as a plumber’s bill. Use Repairs to note the job and its progress. Choose the repair ref on the cost row to connect them.</t>
  </si>
  <si>
    <t>5  Keep documents close at hand</t>
  </si>
  <si>
    <t>In ComplianceRecords, note where documents are saved, when you shared a copy and what to do next. Enter your own follow-up dates. This sheet does not send reminders or confirm compliance.</t>
  </si>
  <si>
    <t>6  Take a quick look</t>
  </si>
  <si>
    <t>Summary shows rent due, received, left to pay and costs. If a red prompt appears, correct the original white cell and the totals will update.</t>
  </si>
  <si>
    <t>See the worked example →</t>
  </si>
  <si>
    <t>Start your records →</t>
  </si>
  <si>
    <t>A few useful notes</t>
  </si>
  <si>
    <t>White cells are yours; green cells do the sums and checks. Optional fields can stay blank. Use the filter arrows to find records. Keep this file and your documents private, and leave out unnecessary tenant details. There is room for 50 properties and 200 rows on each other record sheet.</t>
  </si>
  <si>
    <t>The sums cover only the rent and paid costs you enter, not profit or a tax return. Keep deposits, loans, transfers and refunds separately. This starter is not legal or tax advice. For documents and safety duties, check current official guidance and the local rules for your property.</t>
  </si>
  <si>
    <t>Official guidance for your property</t>
  </si>
  <si>
    <t>England — GOV.UK</t>
  </si>
  <si>
    <t>Wales — GOV.WALES</t>
  </si>
  <si>
    <t>Scotland — mygov.scot</t>
  </si>
  <si>
    <t>Northern Ireland — nidirect</t>
  </si>
  <si>
    <t>Links checked 27 September 2026. The document sheet can hold gas/electrical safety records, EPCs, alarm checks or deposit/licence documents, where relevant. These are examples, not a complete checklist.</t>
  </si>
  <si>
    <t>The calculations are protected so they are harder to overwrite by accident. You can turn off sheet protection without a password if you need to sort the full sheet or extend it; take a copy first. There are no macros or external data connections.</t>
  </si>
  <si>
    <t>One property, three months</t>
  </si>
  <si>
    <t>A fictional example at 30 November 2026. These sample records stay separate from your own sheets.</t>
  </si>
  <si>
    <t>Oak flat (P01) has rent of £850 a month. September is paid in two parts, October is paid in full and £300 has arrived for November. A tap repair costs £120.</t>
  </si>
  <si>
    <t>1  Add the rent due — RentDue</t>
  </si>
  <si>
    <t>R001</t>
  </si>
  <si>
    <t>R002</t>
  </si>
  <si>
    <t>R003</t>
  </si>
  <si>
    <t>2  Note each payment — RentReceipts</t>
  </si>
  <si>
    <t>Bank note</t>
  </si>
  <si>
    <t>RC001</t>
  </si>
  <si>
    <t>BANK-001</t>
  </si>
  <si>
    <t>RC002</t>
  </si>
  <si>
    <t>BANK-002</t>
  </si>
  <si>
    <t>RC003</t>
  </si>
  <si>
    <t>BANK-003</t>
  </si>
  <si>
    <t>RC004</t>
  </si>
  <si>
    <t>BANK-004</t>
  </si>
  <si>
    <t>3  Add the cost — Expenses</t>
  </si>
  <si>
    <t>Receipt file</t>
  </si>
  <si>
    <t>E001</t>
  </si>
  <si>
    <t>P01</t>
  </si>
  <si>
    <t>RP001</t>
  </si>
  <si>
    <t>P01/2026-09-12_E001.pdf</t>
  </si>
  <si>
    <t>4  Keep a note of the job — Repairs</t>
  </si>
  <si>
    <t>Completed</t>
  </si>
  <si>
    <t>The tap is fixed. Choosing RP001 on the cost row makes £120 appear here too; it is still only one cost.</t>
  </si>
  <si>
    <t>5  Take a quick look — Summary</t>
  </si>
  <si>
    <t>September and October are paid. November has £550 left to pay. After the £120 tap repair, rent received minus expenses is £1,880.</t>
  </si>
  <si>
    <t>Ready? Start your own records in Properties →</t>
  </si>
</sst>
</file>

<file path=xl/styles.xml><?xml version="1.0" encoding="utf-8"?>
<styleSheet xmlns="http://schemas.openxmlformats.org/spreadsheetml/2006/main">
  <numFmts count="3">
    <numFmt numFmtId="164" formatCode="dd mmm yyyy"/>
    <numFmt numFmtId="165" formatCode="£#,##0.00;[Red](£#,##0.00);£0.00"/>
    <numFmt numFmtId="166" formatCode="£#,##0.00;&quot;Check payment&quot;;£0.00"/>
  </numFmts>
  <fonts count="10">
    <font>
      <sz val="11"/>
      <color theme="1"/>
      <name val="Calibri"/>
      <family val="2"/>
      <scheme val="minor"/>
    </font>
    <font>
      <b/>
      <sz val="24"/>
      <color rgb="FFFFFFFF"/>
      <name val="Arial"/>
      <family val="2"/>
    </font>
    <font>
      <sz val="11"/>
      <color rgb="FF62716A"/>
      <name val="Arial"/>
      <family val="2"/>
    </font>
    <font>
      <sz val="11"/>
      <color rgb="FF183C34"/>
      <name val="Arial"/>
      <family val="2"/>
    </font>
    <font>
      <b/>
      <sz val="14"/>
      <color rgb="FF183C34"/>
      <name val="Arial"/>
      <family val="2"/>
    </font>
    <font>
      <u/>
      <sz val="11"/>
      <color rgb="FF183C34"/>
      <name val="Arial"/>
      <family val="2"/>
    </font>
    <font>
      <sz val="10"/>
      <color rgb="FF62716A"/>
      <name val="Arial"/>
      <family val="2"/>
    </font>
    <font>
      <b/>
      <sz val="11"/>
      <color rgb="FFFFFFFF"/>
      <name val="Arial"/>
      <family val="2"/>
    </font>
    <font>
      <b/>
      <sz val="22"/>
      <color rgb="FF183C34"/>
      <name val="Arial"/>
      <family val="2"/>
    </font>
    <font>
      <sz val="8"/>
      <color indexed="81"/>
      <name val="Tahoma"/>
      <family val="2"/>
    </font>
  </fonts>
  <fills count="7">
    <fill>
      <patternFill patternType="none"/>
    </fill>
    <fill>
      <patternFill patternType="gray125"/>
    </fill>
    <fill>
      <patternFill patternType="solid">
        <fgColor rgb="FF183C34"/>
        <bgColor indexed="64"/>
      </patternFill>
    </fill>
    <fill>
      <patternFill patternType="solid">
        <fgColor rgb="FFF8FAF4"/>
        <bgColor indexed="64"/>
      </patternFill>
    </fill>
    <fill>
      <patternFill patternType="solid">
        <fgColor rgb="FFD4EFCF"/>
        <bgColor indexed="64"/>
      </patternFill>
    </fill>
    <fill>
      <patternFill patternType="solid">
        <fgColor rgb="FFFFFFFF"/>
        <bgColor indexed="64"/>
      </patternFill>
    </fill>
    <fill>
      <patternFill patternType="solid">
        <fgColor rgb="FFEDF6E9"/>
        <bgColor indexed="64"/>
      </patternFill>
    </fill>
  </fills>
  <borders count="3">
    <border>
      <left/>
      <right/>
      <top/>
      <bottom/>
      <diagonal/>
    </border>
    <border>
      <left/>
      <right/>
      <top/>
      <bottom style="thin">
        <color rgb="FF183C34"/>
      </bottom>
      <diagonal/>
    </border>
    <border>
      <left/>
      <right/>
      <top/>
      <bottom style="thin">
        <color rgb="FFD8E1D8"/>
      </bottom>
      <diagonal/>
    </border>
  </borders>
  <cellStyleXfs count="1">
    <xf numFmtId="0" fontId="0" fillId="0" borderId="0"/>
  </cellStyleXfs>
  <cellXfs count="16">
    <xf numFmtId="0" fontId="0" fillId="0" borderId="0" xfId="0"/>
    <xf numFmtId="0" fontId="1" fillId="2" borderId="0" xfId="0" applyFont="1" applyFill="1" applyAlignment="1">
      <alignment vertical="center"/>
    </xf>
    <xf numFmtId="0" fontId="2" fillId="3" borderId="0" xfId="0" applyFont="1" applyFill="1" applyAlignment="1">
      <alignment vertical="center" wrapText="1"/>
    </xf>
    <xf numFmtId="0" fontId="3" fillId="0" borderId="0" xfId="0" applyFont="1" applyAlignment="1">
      <alignment vertical="center" wrapText="1"/>
    </xf>
    <xf numFmtId="0" fontId="4" fillId="4" borderId="0" xfId="0" applyFont="1" applyFill="1" applyAlignment="1">
      <alignment vertical="center"/>
    </xf>
    <xf numFmtId="0" fontId="5" fillId="0" borderId="0" xfId="0" applyFont="1" applyAlignment="1">
      <alignment vertical="center"/>
    </xf>
    <xf numFmtId="0" fontId="6" fillId="0" borderId="0" xfId="0" applyFont="1" applyAlignment="1">
      <alignment vertical="center" wrapText="1"/>
    </xf>
    <xf numFmtId="0" fontId="7" fillId="2" borderId="1" xfId="0" applyFont="1" applyFill="1" applyBorder="1" applyAlignment="1">
      <alignment vertical="center" wrapText="1"/>
    </xf>
    <xf numFmtId="0" fontId="3" fillId="5" borderId="2" xfId="0" applyFont="1" applyFill="1" applyBorder="1" applyAlignment="1" applyProtection="1">
      <alignment horizontal="left" vertical="center" indent="1"/>
      <protection locked="0"/>
    </xf>
    <xf numFmtId="0" fontId="3" fillId="6" borderId="2" xfId="0" applyFont="1" applyFill="1" applyBorder="1" applyAlignment="1">
      <alignment horizontal="left" vertical="center" indent="1"/>
    </xf>
    <xf numFmtId="164" fontId="3" fillId="5" borderId="2" xfId="0" applyNumberFormat="1" applyFont="1" applyFill="1" applyBorder="1" applyAlignment="1" applyProtection="1">
      <alignment horizontal="right" vertical="center" indent="1"/>
      <protection locked="0"/>
    </xf>
    <xf numFmtId="165" fontId="3" fillId="5" borderId="2" xfId="0" applyNumberFormat="1" applyFont="1" applyFill="1" applyBorder="1" applyAlignment="1" applyProtection="1">
      <alignment horizontal="right" vertical="center" indent="1"/>
      <protection locked="0"/>
    </xf>
    <xf numFmtId="165" fontId="3" fillId="6" borderId="2" xfId="0" applyNumberFormat="1" applyFont="1" applyFill="1" applyBorder="1" applyAlignment="1">
      <alignment horizontal="right" vertical="center" indent="1"/>
    </xf>
    <xf numFmtId="166" fontId="3" fillId="6" borderId="2" xfId="0" applyNumberFormat="1" applyFont="1" applyFill="1" applyBorder="1" applyAlignment="1">
      <alignment horizontal="right" vertical="center" indent="1"/>
    </xf>
    <xf numFmtId="0" fontId="6" fillId="3" borderId="0" xfId="0" applyFont="1" applyFill="1" applyAlignment="1">
      <alignment vertical="center"/>
    </xf>
    <xf numFmtId="165" fontId="8" fillId="3" borderId="0" xfId="0" applyNumberFormat="1" applyFont="1" applyFill="1" applyAlignment="1">
      <alignment vertical="center"/>
    </xf>
  </cellXfs>
  <cellStyles count="1">
    <cellStyle name="Normal" xfId="0" builtinId="0"/>
  </cellStyles>
  <dxfs count="2">
    <dxf>
      <font>
        <color rgb="FF8B3029"/>
      </font>
      <fill>
        <patternFill>
          <bgColor rgb="FFF9DDDA"/>
        </patternFill>
      </fill>
    </dxf>
    <dxf>
      <font>
        <color rgb="FF755020"/>
      </font>
      <fill>
        <patternFill>
          <bgColor rgb="FFF6E3C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ov.uk/renting-out-a-property/landlord-responsibilities" TargetMode="External"/><Relationship Id="rId2" Type="http://schemas.openxmlformats.org/officeDocument/2006/relationships/hyperlink" Target="https://www.gov.wales/renting-homes-landlords" TargetMode="External"/><Relationship Id="rId3" Type="http://schemas.openxmlformats.org/officeDocument/2006/relationships/hyperlink" Target="https://www.mygov.scot/landlord-responsibilities" TargetMode="External"/><Relationship Id="rId4" Type="http://schemas.openxmlformats.org/officeDocument/2006/relationships/hyperlink" Target="https://www.nidirect.gov.uk/articles/health-and-safety-rented-accommodation" TargetMode="Externa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sheetPr>
    <tabColor rgb="FF183C34"/>
    <pageSetUpPr fitToPage="1"/>
  </sheetPr>
  <dimension ref="A1:H55"/>
  <sheetViews>
    <sheetView showGridLines="0" tabSelected="1" zoomScale="90" zoomScaleNormal="90" workbookViewId="0">
      <selection activeCell="B6" sqref="B6"/>
    </sheetView>
  </sheetViews>
  <sheetFormatPr defaultRowHeight="24" customHeight="1"/>
  <cols>
    <col min="1" max="1" width="4.7109375" customWidth="1"/>
    <col min="2" max="2" width="26.7109375" customWidth="1"/>
    <col min="3" max="8" width="16.7109375" customWidth="1"/>
  </cols>
  <sheetData>
    <row r="1" spans="1:8" ht="25" customHeight="1">
      <c r="A1" s="1" t="s">
        <v>90</v>
      </c>
      <c r="B1" s="1"/>
      <c r="C1" s="1"/>
      <c r="D1" s="1"/>
      <c r="E1" s="1"/>
      <c r="F1" s="1"/>
      <c r="G1" s="1"/>
      <c r="H1" s="1"/>
    </row>
    <row r="2" spans="1:8" ht="20" customHeight="1">
      <c r="A2" s="1"/>
      <c r="B2" s="1"/>
      <c r="C2" s="1"/>
      <c r="D2" s="1"/>
      <c r="E2" s="1"/>
      <c r="F2" s="1"/>
      <c r="G2" s="1"/>
      <c r="H2" s="1"/>
    </row>
    <row r="3" spans="1:8" ht="22" customHeight="1">
      <c r="A3" s="2" t="s">
        <v>91</v>
      </c>
      <c r="B3" s="2"/>
      <c r="C3" s="2"/>
      <c r="D3" s="2"/>
      <c r="E3" s="2"/>
      <c r="F3" s="2"/>
      <c r="G3" s="2"/>
      <c r="H3" s="2"/>
    </row>
    <row r="4" spans="1:8" ht="22" customHeight="1">
      <c r="A4" s="2"/>
      <c r="B4" s="2"/>
      <c r="C4" s="2"/>
      <c r="D4" s="2"/>
      <c r="E4" s="2"/>
      <c r="F4" s="2"/>
      <c r="G4" s="2"/>
      <c r="H4" s="2"/>
    </row>
    <row r="6" spans="1:8" ht="24" customHeight="1">
      <c r="B6" s="3" t="s">
        <v>92</v>
      </c>
      <c r="C6" s="3"/>
      <c r="D6" s="3"/>
      <c r="E6" s="3"/>
      <c r="F6" s="3"/>
      <c r="G6" s="3"/>
      <c r="H6" s="3"/>
    </row>
    <row r="7" spans="1:8" ht="24" customHeight="1">
      <c r="B7" s="3"/>
      <c r="C7" s="3"/>
      <c r="D7" s="3"/>
      <c r="E7" s="3"/>
      <c r="F7" s="3"/>
      <c r="G7" s="3"/>
      <c r="H7" s="3"/>
    </row>
    <row r="9" spans="1:8" ht="24" customHeight="1">
      <c r="B9" s="4" t="s">
        <v>93</v>
      </c>
      <c r="C9" s="4"/>
      <c r="D9" s="4"/>
      <c r="E9" s="4"/>
      <c r="F9" s="4"/>
      <c r="G9" s="4"/>
      <c r="H9" s="4"/>
    </row>
    <row r="10" spans="1:8" ht="24" customHeight="1">
      <c r="B10" s="3" t="s">
        <v>94</v>
      </c>
      <c r="C10" s="3"/>
      <c r="D10" s="3"/>
      <c r="E10" s="3"/>
      <c r="F10" s="3"/>
      <c r="G10" s="3"/>
      <c r="H10" s="3"/>
    </row>
    <row r="11" spans="1:8" ht="24" customHeight="1">
      <c r="B11" s="3"/>
      <c r="C11" s="3"/>
      <c r="D11" s="3"/>
      <c r="E11" s="3"/>
      <c r="F11" s="3"/>
      <c r="G11" s="3"/>
      <c r="H11" s="3"/>
    </row>
    <row r="12" spans="1:8" ht="24" customHeight="1">
      <c r="B12" s="3"/>
      <c r="C12" s="3"/>
      <c r="D12" s="3"/>
      <c r="E12" s="3"/>
      <c r="F12" s="3"/>
      <c r="G12" s="3"/>
      <c r="H12" s="3"/>
    </row>
    <row r="13" spans="1:8" ht="24" customHeight="1">
      <c r="B13" s="4" t="s">
        <v>95</v>
      </c>
      <c r="C13" s="4"/>
      <c r="D13" s="4"/>
      <c r="E13" s="4"/>
      <c r="F13" s="4"/>
      <c r="G13" s="4"/>
      <c r="H13" s="4"/>
    </row>
    <row r="14" spans="1:8" ht="24" customHeight="1">
      <c r="B14" s="3" t="s">
        <v>96</v>
      </c>
      <c r="C14" s="3"/>
      <c r="D14" s="3"/>
      <c r="E14" s="3"/>
      <c r="F14" s="3"/>
      <c r="G14" s="3"/>
      <c r="H14" s="3"/>
    </row>
    <row r="15" spans="1:8" ht="24" customHeight="1">
      <c r="B15" s="3"/>
      <c r="C15" s="3"/>
      <c r="D15" s="3"/>
      <c r="E15" s="3"/>
      <c r="F15" s="3"/>
      <c r="G15" s="3"/>
      <c r="H15" s="3"/>
    </row>
    <row r="16" spans="1:8" ht="24" customHeight="1">
      <c r="B16" s="3"/>
      <c r="C16" s="3"/>
      <c r="D16" s="3"/>
      <c r="E16" s="3"/>
      <c r="F16" s="3"/>
      <c r="G16" s="3"/>
      <c r="H16" s="3"/>
    </row>
    <row r="17" spans="2:8" ht="24" customHeight="1">
      <c r="B17" s="4" t="s">
        <v>97</v>
      </c>
      <c r="C17" s="4"/>
      <c r="D17" s="4"/>
      <c r="E17" s="4"/>
      <c r="F17" s="4"/>
      <c r="G17" s="4"/>
      <c r="H17" s="4"/>
    </row>
    <row r="18" spans="2:8" ht="24" customHeight="1">
      <c r="B18" s="3" t="s">
        <v>98</v>
      </c>
      <c r="C18" s="3"/>
      <c r="D18" s="3"/>
      <c r="E18" s="3"/>
      <c r="F18" s="3"/>
      <c r="G18" s="3"/>
      <c r="H18" s="3"/>
    </row>
    <row r="19" spans="2:8" ht="24" customHeight="1">
      <c r="B19" s="3"/>
      <c r="C19" s="3"/>
      <c r="D19" s="3"/>
      <c r="E19" s="3"/>
      <c r="F19" s="3"/>
      <c r="G19" s="3"/>
      <c r="H19" s="3"/>
    </row>
    <row r="20" spans="2:8" ht="24" customHeight="1">
      <c r="B20" s="3"/>
      <c r="C20" s="3"/>
      <c r="D20" s="3"/>
      <c r="E20" s="3"/>
      <c r="F20" s="3"/>
      <c r="G20" s="3"/>
      <c r="H20" s="3"/>
    </row>
    <row r="21" spans="2:8" ht="24" customHeight="1">
      <c r="B21" s="4" t="s">
        <v>99</v>
      </c>
      <c r="C21" s="4"/>
      <c r="D21" s="4"/>
      <c r="E21" s="4"/>
      <c r="F21" s="4"/>
      <c r="G21" s="4"/>
      <c r="H21" s="4"/>
    </row>
    <row r="22" spans="2:8" ht="24" customHeight="1">
      <c r="B22" s="3" t="s">
        <v>100</v>
      </c>
      <c r="C22" s="3"/>
      <c r="D22" s="3"/>
      <c r="E22" s="3"/>
      <c r="F22" s="3"/>
      <c r="G22" s="3"/>
      <c r="H22" s="3"/>
    </row>
    <row r="23" spans="2:8" ht="24" customHeight="1">
      <c r="B23" s="3"/>
      <c r="C23" s="3"/>
      <c r="D23" s="3"/>
      <c r="E23" s="3"/>
      <c r="F23" s="3"/>
      <c r="G23" s="3"/>
      <c r="H23" s="3"/>
    </row>
    <row r="24" spans="2:8" ht="24" customHeight="1">
      <c r="B24" s="3"/>
      <c r="C24" s="3"/>
      <c r="D24" s="3"/>
      <c r="E24" s="3"/>
      <c r="F24" s="3"/>
      <c r="G24" s="3"/>
      <c r="H24" s="3"/>
    </row>
    <row r="25" spans="2:8" ht="24" customHeight="1">
      <c r="B25" s="4" t="s">
        <v>101</v>
      </c>
      <c r="C25" s="4"/>
      <c r="D25" s="4"/>
      <c r="E25" s="4"/>
      <c r="F25" s="4"/>
      <c r="G25" s="4"/>
      <c r="H25" s="4"/>
    </row>
    <row r="26" spans="2:8" ht="24" customHeight="1">
      <c r="B26" s="3" t="s">
        <v>102</v>
      </c>
      <c r="C26" s="3"/>
      <c r="D26" s="3"/>
      <c r="E26" s="3"/>
      <c r="F26" s="3"/>
      <c r="G26" s="3"/>
      <c r="H26" s="3"/>
    </row>
    <row r="27" spans="2:8" ht="24" customHeight="1">
      <c r="B27" s="3"/>
      <c r="C27" s="3"/>
      <c r="D27" s="3"/>
      <c r="E27" s="3"/>
      <c r="F27" s="3"/>
      <c r="G27" s="3"/>
      <c r="H27" s="3"/>
    </row>
    <row r="28" spans="2:8" ht="24" customHeight="1">
      <c r="B28" s="3"/>
      <c r="C28" s="3"/>
      <c r="D28" s="3"/>
      <c r="E28" s="3"/>
      <c r="F28" s="3"/>
      <c r="G28" s="3"/>
      <c r="H28" s="3"/>
    </row>
    <row r="29" spans="2:8" ht="24" customHeight="1">
      <c r="B29" s="4" t="s">
        <v>103</v>
      </c>
      <c r="C29" s="4"/>
      <c r="D29" s="4"/>
      <c r="E29" s="4"/>
      <c r="F29" s="4"/>
      <c r="G29" s="4"/>
      <c r="H29" s="4"/>
    </row>
    <row r="30" spans="2:8" ht="24" customHeight="1">
      <c r="B30" s="3" t="s">
        <v>104</v>
      </c>
      <c r="C30" s="3"/>
      <c r="D30" s="3"/>
      <c r="E30" s="3"/>
      <c r="F30" s="3"/>
      <c r="G30" s="3"/>
      <c r="H30" s="3"/>
    </row>
    <row r="31" spans="2:8" ht="24" customHeight="1">
      <c r="B31" s="3"/>
      <c r="C31" s="3"/>
      <c r="D31" s="3"/>
      <c r="E31" s="3"/>
      <c r="F31" s="3"/>
      <c r="G31" s="3"/>
      <c r="H31" s="3"/>
    </row>
    <row r="32" spans="2:8" ht="24" customHeight="1">
      <c r="B32" s="3"/>
      <c r="C32" s="3"/>
      <c r="D32" s="3"/>
      <c r="E32" s="3"/>
      <c r="F32" s="3"/>
      <c r="G32" s="3"/>
      <c r="H32" s="3"/>
    </row>
    <row r="34" spans="2:8" ht="24" customHeight="1">
      <c r="B34" s="5" t="s">
        <v>105</v>
      </c>
      <c r="E34" s="5" t="s">
        <v>106</v>
      </c>
    </row>
    <row r="36" spans="2:8" ht="24" customHeight="1">
      <c r="B36" s="4" t="s">
        <v>107</v>
      </c>
      <c r="C36" s="4"/>
      <c r="D36" s="4"/>
      <c r="E36" s="4"/>
      <c r="F36" s="4"/>
      <c r="G36" s="4"/>
      <c r="H36" s="4"/>
    </row>
    <row r="37" spans="2:8" ht="24" customHeight="1">
      <c r="B37" s="3" t="s">
        <v>108</v>
      </c>
      <c r="C37" s="3"/>
      <c r="D37" s="3"/>
      <c r="E37" s="3"/>
      <c r="F37" s="3"/>
      <c r="G37" s="3"/>
      <c r="H37" s="3"/>
    </row>
    <row r="38" spans="2:8" ht="24" customHeight="1">
      <c r="B38" s="3"/>
      <c r="C38" s="3"/>
      <c r="D38" s="3"/>
      <c r="E38" s="3"/>
      <c r="F38" s="3"/>
      <c r="G38" s="3"/>
      <c r="H38" s="3"/>
    </row>
    <row r="39" spans="2:8" ht="24" customHeight="1">
      <c r="B39" s="3"/>
      <c r="C39" s="3"/>
      <c r="D39" s="3"/>
      <c r="E39" s="3"/>
      <c r="F39" s="3"/>
      <c r="G39" s="3"/>
      <c r="H39" s="3"/>
    </row>
    <row r="41" spans="2:8" ht="24" customHeight="1">
      <c r="B41" s="6" t="s">
        <v>109</v>
      </c>
      <c r="C41" s="6"/>
      <c r="D41" s="6"/>
      <c r="E41" s="6"/>
      <c r="F41" s="6"/>
      <c r="G41" s="6"/>
      <c r="H41" s="6"/>
    </row>
    <row r="42" spans="2:8" ht="24" customHeight="1">
      <c r="B42" s="6"/>
      <c r="C42" s="6"/>
      <c r="D42" s="6"/>
      <c r="E42" s="6"/>
      <c r="F42" s="6"/>
      <c r="G42" s="6"/>
      <c r="H42" s="6"/>
    </row>
    <row r="43" spans="2:8" ht="24" customHeight="1">
      <c r="B43" s="6"/>
      <c r="C43" s="6"/>
      <c r="D43" s="6"/>
      <c r="E43" s="6"/>
      <c r="F43" s="6"/>
      <c r="G43" s="6"/>
      <c r="H43" s="6"/>
    </row>
    <row r="45" spans="2:8" ht="24" customHeight="1">
      <c r="B45" s="4" t="s">
        <v>110</v>
      </c>
      <c r="C45" s="4"/>
      <c r="D45" s="4"/>
      <c r="E45" s="4"/>
      <c r="F45" s="4"/>
      <c r="G45" s="4"/>
      <c r="H45" s="4"/>
    </row>
    <row r="47" spans="2:8" ht="24" customHeight="1">
      <c r="B47" s="5" t="s">
        <v>111</v>
      </c>
      <c r="E47" s="5" t="s">
        <v>112</v>
      </c>
    </row>
    <row r="49" spans="2:8" ht="24" customHeight="1">
      <c r="B49" s="5" t="s">
        <v>113</v>
      </c>
      <c r="E49" s="5" t="s">
        <v>114</v>
      </c>
    </row>
    <row r="51" spans="2:8" ht="24" customHeight="1">
      <c r="B51" s="6" t="s">
        <v>115</v>
      </c>
      <c r="C51" s="6"/>
      <c r="D51" s="6"/>
      <c r="E51" s="6"/>
      <c r="F51" s="6"/>
      <c r="G51" s="6"/>
      <c r="H51" s="6"/>
    </row>
    <row r="52" spans="2:8" ht="24" customHeight="1">
      <c r="B52" s="6"/>
      <c r="C52" s="6"/>
      <c r="D52" s="6"/>
      <c r="E52" s="6"/>
      <c r="F52" s="6"/>
      <c r="G52" s="6"/>
      <c r="H52" s="6"/>
    </row>
    <row r="54" spans="2:8" ht="24" customHeight="1">
      <c r="B54" s="6" t="s">
        <v>116</v>
      </c>
      <c r="C54" s="6"/>
      <c r="D54" s="6"/>
      <c r="E54" s="6"/>
      <c r="F54" s="6"/>
      <c r="G54" s="6"/>
      <c r="H54" s="6"/>
    </row>
    <row r="55" spans="2:8" ht="24" customHeight="1">
      <c r="B55" s="6"/>
      <c r="C55" s="6"/>
      <c r="D55" s="6"/>
      <c r="E55" s="6"/>
      <c r="F55" s="6"/>
      <c r="G55" s="6"/>
      <c r="H55" s="6"/>
    </row>
  </sheetData>
  <sheetProtection sheet="1" objects="1" scenarios="1"/>
  <mergeCells count="21">
    <mergeCell ref="A1:H2"/>
    <mergeCell ref="A3:H4"/>
    <mergeCell ref="B6:H7"/>
    <mergeCell ref="B9:H9"/>
    <mergeCell ref="B10:H12"/>
    <mergeCell ref="B13:H13"/>
    <mergeCell ref="B14:H16"/>
    <mergeCell ref="B17:H17"/>
    <mergeCell ref="B18:H20"/>
    <mergeCell ref="B21:H21"/>
    <mergeCell ref="B22:H24"/>
    <mergeCell ref="B25:H25"/>
    <mergeCell ref="B26:H28"/>
    <mergeCell ref="B29:H29"/>
    <mergeCell ref="B30:H32"/>
    <mergeCell ref="B36:H36"/>
    <mergeCell ref="B37:H39"/>
    <mergeCell ref="B41:H43"/>
    <mergeCell ref="B45:H45"/>
    <mergeCell ref="B51:H52"/>
    <mergeCell ref="B54:H55"/>
  </mergeCells>
  <hyperlinks>
    <hyperlink ref="B34" location="WorkedExample!A1" display="See the worked example →"/>
    <hyperlink ref="E34" location="Properties!A7" display="Start your records →"/>
    <hyperlink ref="B47" r:id="rId1"/>
    <hyperlink ref="E47" r:id="rId2"/>
    <hyperlink ref="B49" r:id="rId3"/>
    <hyperlink ref="E49" r:id="rId4"/>
  </hyperlinks>
  <pageMargins left="0.35" right="0.35" top="0.45" bottom="0.45" header="0.3" footer="0.3"/>
  <pageSetup paperSize="9" fitToHeight="2" orientation="portrait"/>
  <headerFooter>
    <oddHeader>&amp;LSproutlet&amp;CPrivate working copy&amp;RVersion 1.0</oddHeader>
    <oddFooter>&amp;LKeep this file private&amp;CPage &amp;P of &amp;N&amp;Rsprout-let.co.uk</oddFooter>
  </headerFooter>
</worksheet>
</file>

<file path=xl/worksheets/sheet2.xml><?xml version="1.0" encoding="utf-8"?>
<worksheet xmlns="http://schemas.openxmlformats.org/spreadsheetml/2006/main" xmlns:r="http://schemas.openxmlformats.org/officeDocument/2006/relationships">
  <sheetPr>
    <tabColor rgb="FFD4EFCF"/>
    <pageSetUpPr fitToPage="1"/>
  </sheetPr>
  <dimension ref="A1:F5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18.7109375" customWidth="1"/>
    <col min="2" max="2" width="29.7109375" customWidth="1"/>
    <col min="3" max="3" width="26.7109375" customWidth="1"/>
    <col min="4" max="4" width="22.7109375" customWidth="1"/>
    <col min="5" max="5" width="45.7109375" customWidth="1"/>
    <col min="6" max="6" width="30.7109375" customWidth="1"/>
  </cols>
  <sheetData>
    <row r="1" spans="1:6" ht="25" customHeight="1">
      <c r="A1" s="1" t="s">
        <v>0</v>
      </c>
      <c r="B1" s="1"/>
      <c r="C1" s="1"/>
      <c r="D1" s="1"/>
      <c r="E1" s="1"/>
      <c r="F1" s="1"/>
    </row>
    <row r="2" spans="1:6" ht="20" customHeight="1">
      <c r="A2" s="1"/>
      <c r="B2" s="1"/>
      <c r="C2" s="1"/>
      <c r="D2" s="1"/>
      <c r="E2" s="1"/>
      <c r="F2" s="1"/>
    </row>
    <row r="3" spans="1:6" ht="22" customHeight="1">
      <c r="A3" s="2" t="s">
        <v>1</v>
      </c>
      <c r="B3" s="2"/>
      <c r="C3" s="2"/>
      <c r="D3" s="2"/>
      <c r="E3" s="2"/>
      <c r="F3" s="2"/>
    </row>
    <row r="4" spans="1:6" ht="22" customHeight="1">
      <c r="A4" s="2"/>
      <c r="B4" s="2"/>
      <c r="C4" s="2"/>
      <c r="D4" s="2"/>
      <c r="E4" s="2"/>
      <c r="F4" s="2"/>
    </row>
    <row r="5" spans="1:6" ht="24" customHeight="1">
      <c r="A5" s="6" t="s">
        <v>2</v>
      </c>
      <c r="B5" s="6"/>
      <c r="C5" s="6"/>
      <c r="D5" s="6"/>
      <c r="E5" s="6"/>
      <c r="F5" s="6"/>
    </row>
    <row r="6" spans="1:6" ht="34" customHeight="1">
      <c r="A6" s="7" t="s">
        <v>3</v>
      </c>
      <c r="B6" s="7" t="s">
        <v>4</v>
      </c>
      <c r="C6" s="7" t="s">
        <v>5</v>
      </c>
      <c r="D6" s="7" t="s">
        <v>6</v>
      </c>
      <c r="E6" s="7" t="s">
        <v>7</v>
      </c>
      <c r="F6" s="7" t="s">
        <v>8</v>
      </c>
    </row>
    <row r="7" spans="1:6" ht="24" customHeight="1">
      <c r="A7" s="8"/>
      <c r="B7" s="8"/>
      <c r="C7" s="8"/>
      <c r="D7" s="8"/>
      <c r="E7" s="8"/>
      <c r="F7" s="9">
        <f>IF(COUNTA(A7:E7)=0,"",IF(A7="","Add property ref",IF(COUNTIF($A$7:$A$56,A7)&lt;&gt;1,"Property ref used twice",IF(B7="","Add property name","OK"))))</f>
        <v/>
      </c>
    </row>
    <row r="8" spans="1:6" ht="24" customHeight="1">
      <c r="A8" s="8"/>
      <c r="B8" s="8"/>
      <c r="C8" s="8"/>
      <c r="D8" s="8"/>
      <c r="E8" s="8"/>
      <c r="F8" s="9">
        <f>IF(COUNTA(A8:E8)=0,"",IF(A8="","Add property ref",IF(COUNTIF($A$7:$A$56,A8)&lt;&gt;1,"Property ref used twice",IF(B8="","Add property name","OK"))))</f>
        <v/>
      </c>
    </row>
    <row r="9" spans="1:6" ht="24" customHeight="1">
      <c r="A9" s="8"/>
      <c r="B9" s="8"/>
      <c r="C9" s="8"/>
      <c r="D9" s="8"/>
      <c r="E9" s="8"/>
      <c r="F9" s="9">
        <f>IF(COUNTA(A9:E9)=0,"",IF(A9="","Add property ref",IF(COUNTIF($A$7:$A$56,A9)&lt;&gt;1,"Property ref used twice",IF(B9="","Add property name","OK"))))</f>
        <v/>
      </c>
    </row>
    <row r="10" spans="1:6" ht="24" customHeight="1">
      <c r="A10" s="8"/>
      <c r="B10" s="8"/>
      <c r="C10" s="8"/>
      <c r="D10" s="8"/>
      <c r="E10" s="8"/>
      <c r="F10" s="9">
        <f>IF(COUNTA(A10:E10)=0,"",IF(A10="","Add property ref",IF(COUNTIF($A$7:$A$56,A10)&lt;&gt;1,"Property ref used twice",IF(B10="","Add property name","OK"))))</f>
        <v/>
      </c>
    </row>
    <row r="11" spans="1:6" ht="24" customHeight="1">
      <c r="A11" s="8"/>
      <c r="B11" s="8"/>
      <c r="C11" s="8"/>
      <c r="D11" s="8"/>
      <c r="E11" s="8"/>
      <c r="F11" s="9">
        <f>IF(COUNTA(A11:E11)=0,"",IF(A11="","Add property ref",IF(COUNTIF($A$7:$A$56,A11)&lt;&gt;1,"Property ref used twice",IF(B11="","Add property name","OK"))))</f>
        <v/>
      </c>
    </row>
    <row r="12" spans="1:6" ht="24" customHeight="1">
      <c r="A12" s="8"/>
      <c r="B12" s="8"/>
      <c r="C12" s="8"/>
      <c r="D12" s="8"/>
      <c r="E12" s="8"/>
      <c r="F12" s="9">
        <f>IF(COUNTA(A12:E12)=0,"",IF(A12="","Add property ref",IF(COUNTIF($A$7:$A$56,A12)&lt;&gt;1,"Property ref used twice",IF(B12="","Add property name","OK"))))</f>
        <v/>
      </c>
    </row>
    <row r="13" spans="1:6" ht="24" customHeight="1">
      <c r="A13" s="8"/>
      <c r="B13" s="8"/>
      <c r="C13" s="8"/>
      <c r="D13" s="8"/>
      <c r="E13" s="8"/>
      <c r="F13" s="9">
        <f>IF(COUNTA(A13:E13)=0,"",IF(A13="","Add property ref",IF(COUNTIF($A$7:$A$56,A13)&lt;&gt;1,"Property ref used twice",IF(B13="","Add property name","OK"))))</f>
        <v/>
      </c>
    </row>
    <row r="14" spans="1:6" ht="24" customHeight="1">
      <c r="A14" s="8"/>
      <c r="B14" s="8"/>
      <c r="C14" s="8"/>
      <c r="D14" s="8"/>
      <c r="E14" s="8"/>
      <c r="F14" s="9">
        <f>IF(COUNTA(A14:E14)=0,"",IF(A14="","Add property ref",IF(COUNTIF($A$7:$A$56,A14)&lt;&gt;1,"Property ref used twice",IF(B14="","Add property name","OK"))))</f>
        <v/>
      </c>
    </row>
    <row r="15" spans="1:6" ht="24" customHeight="1">
      <c r="A15" s="8"/>
      <c r="B15" s="8"/>
      <c r="C15" s="8"/>
      <c r="D15" s="8"/>
      <c r="E15" s="8"/>
      <c r="F15" s="9">
        <f>IF(COUNTA(A15:E15)=0,"",IF(A15="","Add property ref",IF(COUNTIF($A$7:$A$56,A15)&lt;&gt;1,"Property ref used twice",IF(B15="","Add property name","OK"))))</f>
        <v/>
      </c>
    </row>
    <row r="16" spans="1:6" ht="24" customHeight="1">
      <c r="A16" s="8"/>
      <c r="B16" s="8"/>
      <c r="C16" s="8"/>
      <c r="D16" s="8"/>
      <c r="E16" s="8"/>
      <c r="F16" s="9">
        <f>IF(COUNTA(A16:E16)=0,"",IF(A16="","Add property ref",IF(COUNTIF($A$7:$A$56,A16)&lt;&gt;1,"Property ref used twice",IF(B16="","Add property name","OK"))))</f>
        <v/>
      </c>
    </row>
    <row r="17" spans="1:6" ht="24" customHeight="1">
      <c r="A17" s="8"/>
      <c r="B17" s="8"/>
      <c r="C17" s="8"/>
      <c r="D17" s="8"/>
      <c r="E17" s="8"/>
      <c r="F17" s="9">
        <f>IF(COUNTA(A17:E17)=0,"",IF(A17="","Add property ref",IF(COUNTIF($A$7:$A$56,A17)&lt;&gt;1,"Property ref used twice",IF(B17="","Add property name","OK"))))</f>
        <v/>
      </c>
    </row>
    <row r="18" spans="1:6" ht="24" customHeight="1">
      <c r="A18" s="8"/>
      <c r="B18" s="8"/>
      <c r="C18" s="8"/>
      <c r="D18" s="8"/>
      <c r="E18" s="8"/>
      <c r="F18" s="9">
        <f>IF(COUNTA(A18:E18)=0,"",IF(A18="","Add property ref",IF(COUNTIF($A$7:$A$56,A18)&lt;&gt;1,"Property ref used twice",IF(B18="","Add property name","OK"))))</f>
        <v/>
      </c>
    </row>
    <row r="19" spans="1:6" ht="24" customHeight="1">
      <c r="A19" s="8"/>
      <c r="B19" s="8"/>
      <c r="C19" s="8"/>
      <c r="D19" s="8"/>
      <c r="E19" s="8"/>
      <c r="F19" s="9">
        <f>IF(COUNTA(A19:E19)=0,"",IF(A19="","Add property ref",IF(COUNTIF($A$7:$A$56,A19)&lt;&gt;1,"Property ref used twice",IF(B19="","Add property name","OK"))))</f>
        <v/>
      </c>
    </row>
    <row r="20" spans="1:6" ht="24" customHeight="1">
      <c r="A20" s="8"/>
      <c r="B20" s="8"/>
      <c r="C20" s="8"/>
      <c r="D20" s="8"/>
      <c r="E20" s="8"/>
      <c r="F20" s="9">
        <f>IF(COUNTA(A20:E20)=0,"",IF(A20="","Add property ref",IF(COUNTIF($A$7:$A$56,A20)&lt;&gt;1,"Property ref used twice",IF(B20="","Add property name","OK"))))</f>
        <v/>
      </c>
    </row>
    <row r="21" spans="1:6" ht="24" customHeight="1">
      <c r="A21" s="8"/>
      <c r="B21" s="8"/>
      <c r="C21" s="8"/>
      <c r="D21" s="8"/>
      <c r="E21" s="8"/>
      <c r="F21" s="9">
        <f>IF(COUNTA(A21:E21)=0,"",IF(A21="","Add property ref",IF(COUNTIF($A$7:$A$56,A21)&lt;&gt;1,"Property ref used twice",IF(B21="","Add property name","OK"))))</f>
        <v/>
      </c>
    </row>
    <row r="22" spans="1:6" ht="24" customHeight="1">
      <c r="A22" s="8"/>
      <c r="B22" s="8"/>
      <c r="C22" s="8"/>
      <c r="D22" s="8"/>
      <c r="E22" s="8"/>
      <c r="F22" s="9">
        <f>IF(COUNTA(A22:E22)=0,"",IF(A22="","Add property ref",IF(COUNTIF($A$7:$A$56,A22)&lt;&gt;1,"Property ref used twice",IF(B22="","Add property name","OK"))))</f>
        <v/>
      </c>
    </row>
    <row r="23" spans="1:6" ht="24" customHeight="1">
      <c r="A23" s="8"/>
      <c r="B23" s="8"/>
      <c r="C23" s="8"/>
      <c r="D23" s="8"/>
      <c r="E23" s="8"/>
      <c r="F23" s="9">
        <f>IF(COUNTA(A23:E23)=0,"",IF(A23="","Add property ref",IF(COUNTIF($A$7:$A$56,A23)&lt;&gt;1,"Property ref used twice",IF(B23="","Add property name","OK"))))</f>
        <v/>
      </c>
    </row>
    <row r="24" spans="1:6" ht="24" customHeight="1">
      <c r="A24" s="8"/>
      <c r="B24" s="8"/>
      <c r="C24" s="8"/>
      <c r="D24" s="8"/>
      <c r="E24" s="8"/>
      <c r="F24" s="9">
        <f>IF(COUNTA(A24:E24)=0,"",IF(A24="","Add property ref",IF(COUNTIF($A$7:$A$56,A24)&lt;&gt;1,"Property ref used twice",IF(B24="","Add property name","OK"))))</f>
        <v/>
      </c>
    </row>
    <row r="25" spans="1:6" ht="24" customHeight="1">
      <c r="A25" s="8"/>
      <c r="B25" s="8"/>
      <c r="C25" s="8"/>
      <c r="D25" s="8"/>
      <c r="E25" s="8"/>
      <c r="F25" s="9">
        <f>IF(COUNTA(A25:E25)=0,"",IF(A25="","Add property ref",IF(COUNTIF($A$7:$A$56,A25)&lt;&gt;1,"Property ref used twice",IF(B25="","Add property name","OK"))))</f>
        <v/>
      </c>
    </row>
    <row r="26" spans="1:6" ht="24" customHeight="1">
      <c r="A26" s="8"/>
      <c r="B26" s="8"/>
      <c r="C26" s="8"/>
      <c r="D26" s="8"/>
      <c r="E26" s="8"/>
      <c r="F26" s="9">
        <f>IF(COUNTA(A26:E26)=0,"",IF(A26="","Add property ref",IF(COUNTIF($A$7:$A$56,A26)&lt;&gt;1,"Property ref used twice",IF(B26="","Add property name","OK"))))</f>
        <v/>
      </c>
    </row>
    <row r="27" spans="1:6" ht="24" customHeight="1">
      <c r="A27" s="8"/>
      <c r="B27" s="8"/>
      <c r="C27" s="8"/>
      <c r="D27" s="8"/>
      <c r="E27" s="8"/>
      <c r="F27" s="9">
        <f>IF(COUNTA(A27:E27)=0,"",IF(A27="","Add property ref",IF(COUNTIF($A$7:$A$56,A27)&lt;&gt;1,"Property ref used twice",IF(B27="","Add property name","OK"))))</f>
        <v/>
      </c>
    </row>
    <row r="28" spans="1:6" ht="24" customHeight="1">
      <c r="A28" s="8"/>
      <c r="B28" s="8"/>
      <c r="C28" s="8"/>
      <c r="D28" s="8"/>
      <c r="E28" s="8"/>
      <c r="F28" s="9">
        <f>IF(COUNTA(A28:E28)=0,"",IF(A28="","Add property ref",IF(COUNTIF($A$7:$A$56,A28)&lt;&gt;1,"Property ref used twice",IF(B28="","Add property name","OK"))))</f>
        <v/>
      </c>
    </row>
    <row r="29" spans="1:6" ht="24" customHeight="1">
      <c r="A29" s="8"/>
      <c r="B29" s="8"/>
      <c r="C29" s="8"/>
      <c r="D29" s="8"/>
      <c r="E29" s="8"/>
      <c r="F29" s="9">
        <f>IF(COUNTA(A29:E29)=0,"",IF(A29="","Add property ref",IF(COUNTIF($A$7:$A$56,A29)&lt;&gt;1,"Property ref used twice",IF(B29="","Add property name","OK"))))</f>
        <v/>
      </c>
    </row>
    <row r="30" spans="1:6" ht="24" customHeight="1">
      <c r="A30" s="8"/>
      <c r="B30" s="8"/>
      <c r="C30" s="8"/>
      <c r="D30" s="8"/>
      <c r="E30" s="8"/>
      <c r="F30" s="9">
        <f>IF(COUNTA(A30:E30)=0,"",IF(A30="","Add property ref",IF(COUNTIF($A$7:$A$56,A30)&lt;&gt;1,"Property ref used twice",IF(B30="","Add property name","OK"))))</f>
        <v/>
      </c>
    </row>
    <row r="31" spans="1:6" ht="24" customHeight="1">
      <c r="A31" s="8"/>
      <c r="B31" s="8"/>
      <c r="C31" s="8"/>
      <c r="D31" s="8"/>
      <c r="E31" s="8"/>
      <c r="F31" s="9">
        <f>IF(COUNTA(A31:E31)=0,"",IF(A31="","Add property ref",IF(COUNTIF($A$7:$A$56,A31)&lt;&gt;1,"Property ref used twice",IF(B31="","Add property name","OK"))))</f>
        <v/>
      </c>
    </row>
    <row r="32" spans="1:6" ht="24" customHeight="1">
      <c r="A32" s="8"/>
      <c r="B32" s="8"/>
      <c r="C32" s="8"/>
      <c r="D32" s="8"/>
      <c r="E32" s="8"/>
      <c r="F32" s="9">
        <f>IF(COUNTA(A32:E32)=0,"",IF(A32="","Add property ref",IF(COUNTIF($A$7:$A$56,A32)&lt;&gt;1,"Property ref used twice",IF(B32="","Add property name","OK"))))</f>
        <v/>
      </c>
    </row>
    <row r="33" spans="1:6" ht="24" customHeight="1">
      <c r="A33" s="8"/>
      <c r="B33" s="8"/>
      <c r="C33" s="8"/>
      <c r="D33" s="8"/>
      <c r="E33" s="8"/>
      <c r="F33" s="9">
        <f>IF(COUNTA(A33:E33)=0,"",IF(A33="","Add property ref",IF(COUNTIF($A$7:$A$56,A33)&lt;&gt;1,"Property ref used twice",IF(B33="","Add property name","OK"))))</f>
        <v/>
      </c>
    </row>
    <row r="34" spans="1:6" ht="24" customHeight="1">
      <c r="A34" s="8"/>
      <c r="B34" s="8"/>
      <c r="C34" s="8"/>
      <c r="D34" s="8"/>
      <c r="E34" s="8"/>
      <c r="F34" s="9">
        <f>IF(COUNTA(A34:E34)=0,"",IF(A34="","Add property ref",IF(COUNTIF($A$7:$A$56,A34)&lt;&gt;1,"Property ref used twice",IF(B34="","Add property name","OK"))))</f>
        <v/>
      </c>
    </row>
    <row r="35" spans="1:6" ht="24" customHeight="1">
      <c r="A35" s="8"/>
      <c r="B35" s="8"/>
      <c r="C35" s="8"/>
      <c r="D35" s="8"/>
      <c r="E35" s="8"/>
      <c r="F35" s="9">
        <f>IF(COUNTA(A35:E35)=0,"",IF(A35="","Add property ref",IF(COUNTIF($A$7:$A$56,A35)&lt;&gt;1,"Property ref used twice",IF(B35="","Add property name","OK"))))</f>
        <v/>
      </c>
    </row>
    <row r="36" spans="1:6" ht="24" customHeight="1">
      <c r="A36" s="8"/>
      <c r="B36" s="8"/>
      <c r="C36" s="8"/>
      <c r="D36" s="8"/>
      <c r="E36" s="8"/>
      <c r="F36" s="9">
        <f>IF(COUNTA(A36:E36)=0,"",IF(A36="","Add property ref",IF(COUNTIF($A$7:$A$56,A36)&lt;&gt;1,"Property ref used twice",IF(B36="","Add property name","OK"))))</f>
        <v/>
      </c>
    </row>
    <row r="37" spans="1:6" ht="24" customHeight="1">
      <c r="A37" s="8"/>
      <c r="B37" s="8"/>
      <c r="C37" s="8"/>
      <c r="D37" s="8"/>
      <c r="E37" s="8"/>
      <c r="F37" s="9">
        <f>IF(COUNTA(A37:E37)=0,"",IF(A37="","Add property ref",IF(COUNTIF($A$7:$A$56,A37)&lt;&gt;1,"Property ref used twice",IF(B37="","Add property name","OK"))))</f>
        <v/>
      </c>
    </row>
    <row r="38" spans="1:6" ht="24" customHeight="1">
      <c r="A38" s="8"/>
      <c r="B38" s="8"/>
      <c r="C38" s="8"/>
      <c r="D38" s="8"/>
      <c r="E38" s="8"/>
      <c r="F38" s="9">
        <f>IF(COUNTA(A38:E38)=0,"",IF(A38="","Add property ref",IF(COUNTIF($A$7:$A$56,A38)&lt;&gt;1,"Property ref used twice",IF(B38="","Add property name","OK"))))</f>
        <v/>
      </c>
    </row>
    <row r="39" spans="1:6" ht="24" customHeight="1">
      <c r="A39" s="8"/>
      <c r="B39" s="8"/>
      <c r="C39" s="8"/>
      <c r="D39" s="8"/>
      <c r="E39" s="8"/>
      <c r="F39" s="9">
        <f>IF(COUNTA(A39:E39)=0,"",IF(A39="","Add property ref",IF(COUNTIF($A$7:$A$56,A39)&lt;&gt;1,"Property ref used twice",IF(B39="","Add property name","OK"))))</f>
        <v/>
      </c>
    </row>
    <row r="40" spans="1:6" ht="24" customHeight="1">
      <c r="A40" s="8"/>
      <c r="B40" s="8"/>
      <c r="C40" s="8"/>
      <c r="D40" s="8"/>
      <c r="E40" s="8"/>
      <c r="F40" s="9">
        <f>IF(COUNTA(A40:E40)=0,"",IF(A40="","Add property ref",IF(COUNTIF($A$7:$A$56,A40)&lt;&gt;1,"Property ref used twice",IF(B40="","Add property name","OK"))))</f>
        <v/>
      </c>
    </row>
    <row r="41" spans="1:6" ht="24" customHeight="1">
      <c r="A41" s="8"/>
      <c r="B41" s="8"/>
      <c r="C41" s="8"/>
      <c r="D41" s="8"/>
      <c r="E41" s="8"/>
      <c r="F41" s="9">
        <f>IF(COUNTA(A41:E41)=0,"",IF(A41="","Add property ref",IF(COUNTIF($A$7:$A$56,A41)&lt;&gt;1,"Property ref used twice",IF(B41="","Add property name","OK"))))</f>
        <v/>
      </c>
    </row>
    <row r="42" spans="1:6" ht="24" customHeight="1">
      <c r="A42" s="8"/>
      <c r="B42" s="8"/>
      <c r="C42" s="8"/>
      <c r="D42" s="8"/>
      <c r="E42" s="8"/>
      <c r="F42" s="9">
        <f>IF(COUNTA(A42:E42)=0,"",IF(A42="","Add property ref",IF(COUNTIF($A$7:$A$56,A42)&lt;&gt;1,"Property ref used twice",IF(B42="","Add property name","OK"))))</f>
        <v/>
      </c>
    </row>
    <row r="43" spans="1:6" ht="24" customHeight="1">
      <c r="A43" s="8"/>
      <c r="B43" s="8"/>
      <c r="C43" s="8"/>
      <c r="D43" s="8"/>
      <c r="E43" s="8"/>
      <c r="F43" s="9">
        <f>IF(COUNTA(A43:E43)=0,"",IF(A43="","Add property ref",IF(COUNTIF($A$7:$A$56,A43)&lt;&gt;1,"Property ref used twice",IF(B43="","Add property name","OK"))))</f>
        <v/>
      </c>
    </row>
    <row r="44" spans="1:6" ht="24" customHeight="1">
      <c r="A44" s="8"/>
      <c r="B44" s="8"/>
      <c r="C44" s="8"/>
      <c r="D44" s="8"/>
      <c r="E44" s="8"/>
      <c r="F44" s="9">
        <f>IF(COUNTA(A44:E44)=0,"",IF(A44="","Add property ref",IF(COUNTIF($A$7:$A$56,A44)&lt;&gt;1,"Property ref used twice",IF(B44="","Add property name","OK"))))</f>
        <v/>
      </c>
    </row>
    <row r="45" spans="1:6" ht="24" customHeight="1">
      <c r="A45" s="8"/>
      <c r="B45" s="8"/>
      <c r="C45" s="8"/>
      <c r="D45" s="8"/>
      <c r="E45" s="8"/>
      <c r="F45" s="9">
        <f>IF(COUNTA(A45:E45)=0,"",IF(A45="","Add property ref",IF(COUNTIF($A$7:$A$56,A45)&lt;&gt;1,"Property ref used twice",IF(B45="","Add property name","OK"))))</f>
        <v/>
      </c>
    </row>
    <row r="46" spans="1:6" ht="24" customHeight="1">
      <c r="A46" s="8"/>
      <c r="B46" s="8"/>
      <c r="C46" s="8"/>
      <c r="D46" s="8"/>
      <c r="E46" s="8"/>
      <c r="F46" s="9">
        <f>IF(COUNTA(A46:E46)=0,"",IF(A46="","Add property ref",IF(COUNTIF($A$7:$A$56,A46)&lt;&gt;1,"Property ref used twice",IF(B46="","Add property name","OK"))))</f>
        <v/>
      </c>
    </row>
    <row r="47" spans="1:6" ht="24" customHeight="1">
      <c r="A47" s="8"/>
      <c r="B47" s="8"/>
      <c r="C47" s="8"/>
      <c r="D47" s="8"/>
      <c r="E47" s="8"/>
      <c r="F47" s="9">
        <f>IF(COUNTA(A47:E47)=0,"",IF(A47="","Add property ref",IF(COUNTIF($A$7:$A$56,A47)&lt;&gt;1,"Property ref used twice",IF(B47="","Add property name","OK"))))</f>
        <v/>
      </c>
    </row>
    <row r="48" spans="1:6" ht="24" customHeight="1">
      <c r="A48" s="8"/>
      <c r="B48" s="8"/>
      <c r="C48" s="8"/>
      <c r="D48" s="8"/>
      <c r="E48" s="8"/>
      <c r="F48" s="9">
        <f>IF(COUNTA(A48:E48)=0,"",IF(A48="","Add property ref",IF(COUNTIF($A$7:$A$56,A48)&lt;&gt;1,"Property ref used twice",IF(B48="","Add property name","OK"))))</f>
        <v/>
      </c>
    </row>
    <row r="49" spans="1:6" ht="24" customHeight="1">
      <c r="A49" s="8"/>
      <c r="B49" s="8"/>
      <c r="C49" s="8"/>
      <c r="D49" s="8"/>
      <c r="E49" s="8"/>
      <c r="F49" s="9">
        <f>IF(COUNTA(A49:E49)=0,"",IF(A49="","Add property ref",IF(COUNTIF($A$7:$A$56,A49)&lt;&gt;1,"Property ref used twice",IF(B49="","Add property name","OK"))))</f>
        <v/>
      </c>
    </row>
    <row r="50" spans="1:6" ht="24" customHeight="1">
      <c r="A50" s="8"/>
      <c r="B50" s="8"/>
      <c r="C50" s="8"/>
      <c r="D50" s="8"/>
      <c r="E50" s="8"/>
      <c r="F50" s="9">
        <f>IF(COUNTA(A50:E50)=0,"",IF(A50="","Add property ref",IF(COUNTIF($A$7:$A$56,A50)&lt;&gt;1,"Property ref used twice",IF(B50="","Add property name","OK"))))</f>
        <v/>
      </c>
    </row>
    <row r="51" spans="1:6" ht="24" customHeight="1">
      <c r="A51" s="8"/>
      <c r="B51" s="8"/>
      <c r="C51" s="8"/>
      <c r="D51" s="8"/>
      <c r="E51" s="8"/>
      <c r="F51" s="9">
        <f>IF(COUNTA(A51:E51)=0,"",IF(A51="","Add property ref",IF(COUNTIF($A$7:$A$56,A51)&lt;&gt;1,"Property ref used twice",IF(B51="","Add property name","OK"))))</f>
        <v/>
      </c>
    </row>
    <row r="52" spans="1:6" ht="24" customHeight="1">
      <c r="A52" s="8"/>
      <c r="B52" s="8"/>
      <c r="C52" s="8"/>
      <c r="D52" s="8"/>
      <c r="E52" s="8"/>
      <c r="F52" s="9">
        <f>IF(COUNTA(A52:E52)=0,"",IF(A52="","Add property ref",IF(COUNTIF($A$7:$A$56,A52)&lt;&gt;1,"Property ref used twice",IF(B52="","Add property name","OK"))))</f>
        <v/>
      </c>
    </row>
    <row r="53" spans="1:6" ht="24" customHeight="1">
      <c r="A53" s="8"/>
      <c r="B53" s="8"/>
      <c r="C53" s="8"/>
      <c r="D53" s="8"/>
      <c r="E53" s="8"/>
      <c r="F53" s="9">
        <f>IF(COUNTA(A53:E53)=0,"",IF(A53="","Add property ref",IF(COUNTIF($A$7:$A$56,A53)&lt;&gt;1,"Property ref used twice",IF(B53="","Add property name","OK"))))</f>
        <v/>
      </c>
    </row>
    <row r="54" spans="1:6" ht="24" customHeight="1">
      <c r="A54" s="8"/>
      <c r="B54" s="8"/>
      <c r="C54" s="8"/>
      <c r="D54" s="8"/>
      <c r="E54" s="8"/>
      <c r="F54" s="9">
        <f>IF(COUNTA(A54:E54)=0,"",IF(A54="","Add property ref",IF(COUNTIF($A$7:$A$56,A54)&lt;&gt;1,"Property ref used twice",IF(B54="","Add property name","OK"))))</f>
        <v/>
      </c>
    </row>
    <row r="55" spans="1:6" ht="24" customHeight="1">
      <c r="A55" s="8"/>
      <c r="B55" s="8"/>
      <c r="C55" s="8"/>
      <c r="D55" s="8"/>
      <c r="E55" s="8"/>
      <c r="F55" s="9">
        <f>IF(COUNTA(A55:E55)=0,"",IF(A55="","Add property ref",IF(COUNTIF($A$7:$A$56,A55)&lt;&gt;1,"Property ref used twice",IF(B55="","Add property name","OK"))))</f>
        <v/>
      </c>
    </row>
    <row r="56" spans="1:6" ht="24" customHeight="1">
      <c r="A56" s="8"/>
      <c r="B56" s="8"/>
      <c r="C56" s="8"/>
      <c r="D56" s="8"/>
      <c r="E56" s="8"/>
      <c r="F56" s="9">
        <f>IF(COUNTA(A56:E56)=0,"",IF(A56="","Add property ref",IF(COUNTIF($A$7:$A$56,A56)&lt;&gt;1,"Property ref used twice",IF(B56="","Add property name","OK"))))</f>
        <v/>
      </c>
    </row>
  </sheetData>
  <sheetProtection sheet="1" objects="1" scenarios="1" autoFilter="0"/>
  <autoFilter ref="A6:F56"/>
  <mergeCells count="3">
    <mergeCell ref="A1:F2"/>
    <mergeCell ref="A3:F4"/>
    <mergeCell ref="A5:F5"/>
  </mergeCells>
  <conditionalFormatting sqref="F7:F56">
    <cfRule type="expression" dxfId="0" priority="1">
      <formula>AND(F7&lt;&gt;"",F7&lt;&gt;"OK")</formula>
    </cfRule>
  </conditionalFormatting>
  <dataValidations count="1">
    <dataValidation type="custom" allowBlank="1" showInputMessage="1" showErrorMessage="1" errorTitle="Already used" error="Choose a different reference for this row." promptTitle="A short reference" prompt="For example P01 or R001. Give each new row its own reference." sqref="A7:A56">
      <formula1>OR(A7="",COUNTIF($A$7:$A$56,A7)=1)</formula1>
    </dataValidation>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worksheet>
</file>

<file path=xl/worksheets/sheet3.xml><?xml version="1.0" encoding="utf-8"?>
<worksheet xmlns="http://schemas.openxmlformats.org/spreadsheetml/2006/main" xmlns:r="http://schemas.openxmlformats.org/officeDocument/2006/relationships">
  <sheetPr>
    <tabColor rgb="FFD4EFCF"/>
    <pageSetUpPr fitToPage="1"/>
  </sheetPr>
  <dimension ref="A1:L2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21.7109375" customWidth="1"/>
    <col min="2" max="2" width="18.7109375" customWidth="1"/>
    <col min="3" max="3" width="22.7109375" customWidth="1"/>
    <col min="4" max="6" width="17.7109375" customWidth="1"/>
    <col min="7" max="7" width="19.7109375" customWidth="1"/>
    <col min="8" max="8" width="21.7109375" customWidth="1"/>
    <col min="9" max="10" width="22.7109375" customWidth="1"/>
    <col min="11" max="11" width="33.7109375" customWidth="1"/>
    <col min="12" max="12" width="40.7109375" customWidth="1"/>
  </cols>
  <sheetData>
    <row r="1" spans="1:12" ht="25" customHeight="1">
      <c r="A1" s="1" t="s">
        <v>9</v>
      </c>
      <c r="B1" s="1"/>
      <c r="C1" s="1"/>
      <c r="D1" s="1"/>
      <c r="E1" s="1"/>
      <c r="F1" s="1"/>
      <c r="G1" s="1"/>
      <c r="H1" s="1"/>
      <c r="I1" s="1"/>
      <c r="J1" s="1"/>
      <c r="K1" s="1"/>
      <c r="L1" s="1"/>
    </row>
    <row r="2" spans="1:12" ht="20" customHeight="1">
      <c r="A2" s="1"/>
      <c r="B2" s="1"/>
      <c r="C2" s="1"/>
      <c r="D2" s="1"/>
      <c r="E2" s="1"/>
      <c r="F2" s="1"/>
      <c r="G2" s="1"/>
      <c r="H2" s="1"/>
      <c r="I2" s="1"/>
      <c r="J2" s="1"/>
      <c r="K2" s="1"/>
      <c r="L2" s="1"/>
    </row>
    <row r="3" spans="1:12" ht="22" customHeight="1">
      <c r="A3" s="2" t="s">
        <v>10</v>
      </c>
      <c r="B3" s="2"/>
      <c r="C3" s="2"/>
      <c r="D3" s="2"/>
      <c r="E3" s="2"/>
      <c r="F3" s="2"/>
      <c r="G3" s="2"/>
      <c r="H3" s="2"/>
      <c r="I3" s="2"/>
      <c r="J3" s="2"/>
      <c r="K3" s="2"/>
      <c r="L3" s="2"/>
    </row>
    <row r="4" spans="1:12" ht="22" customHeight="1">
      <c r="A4" s="2"/>
      <c r="B4" s="2"/>
      <c r="C4" s="2"/>
      <c r="D4" s="2"/>
      <c r="E4" s="2"/>
      <c r="F4" s="2"/>
      <c r="G4" s="2"/>
      <c r="H4" s="2"/>
      <c r="I4" s="2"/>
      <c r="J4" s="2"/>
      <c r="K4" s="2"/>
      <c r="L4" s="2"/>
    </row>
    <row r="5" spans="1:12" ht="24" customHeight="1">
      <c r="A5" s="6" t="s">
        <v>2</v>
      </c>
      <c r="B5" s="6"/>
      <c r="C5" s="6"/>
      <c r="D5" s="6"/>
      <c r="E5" s="6"/>
      <c r="F5" s="6"/>
      <c r="G5" s="6"/>
      <c r="H5" s="6"/>
      <c r="I5" s="6"/>
      <c r="J5" s="6"/>
      <c r="K5" s="6"/>
      <c r="L5" s="6"/>
    </row>
    <row r="6" spans="1:12" ht="34" customHeight="1">
      <c r="A6" s="7" t="s">
        <v>11</v>
      </c>
      <c r="B6" s="7" t="s">
        <v>3</v>
      </c>
      <c r="C6" s="7" t="s">
        <v>6</v>
      </c>
      <c r="D6" s="7" t="s">
        <v>12</v>
      </c>
      <c r="E6" s="7" t="s">
        <v>13</v>
      </c>
      <c r="F6" s="7" t="s">
        <v>14</v>
      </c>
      <c r="G6" s="7" t="s">
        <v>15</v>
      </c>
      <c r="H6" s="7" t="s">
        <v>16</v>
      </c>
      <c r="I6" s="7" t="s">
        <v>17</v>
      </c>
      <c r="J6" s="7" t="s">
        <v>18</v>
      </c>
      <c r="K6" s="7" t="s">
        <v>8</v>
      </c>
      <c r="L6" s="7" t="s">
        <v>7</v>
      </c>
    </row>
    <row r="7" spans="1:12" ht="24" customHeight="1">
      <c r="A7" s="8"/>
      <c r="B7" s="8"/>
      <c r="C7" s="8"/>
      <c r="D7" s="10"/>
      <c r="E7" s="10"/>
      <c r="F7" s="10"/>
      <c r="G7" s="11"/>
      <c r="H7" s="12">
        <f>IF(K7&lt;&gt;"OK","",SUMIFS(RentReceipts!$D$7:$D$206,RentReceipts!$C$7:$C$206,A7,RentReceipts!$H$7:$H$206,"OK"))</f>
        <v/>
      </c>
      <c r="I7" s="13">
        <f>IF(K7&lt;&gt;"OK","",ROUND(G7-H7,2))</f>
        <v/>
      </c>
      <c r="J7" s="9">
        <f>IF(K7="","",IF(K7&lt;&gt;"OK","Check details",IF(I7&lt;0,"Check payment",IF(I7=0,"Paid",IF(H7=0,"Not paid yet","Part paid")))))</f>
        <v/>
      </c>
      <c r="K7" s="9">
        <f>IF(COUNTA(A7:G7,L7)=0,"",IF(A7="","Add rent ref",IF(COUNTIF($A$7:$A$206,A7)&lt;&gt;1,"Rent ref used twice",IF(COUNTIFS(Properties!$A$7:$A$56,B7,Properties!$F$7:$F$56,"OK")&lt;&gt;1,"Choose a property",IF(OR(NOT(ISNUMBER(D7)),NOT(ISNUMBER(E7)),NOT(ISNUMBER(F7))),"Add the dates",IF(E7&lt;D7,"Check the dates",IF(OR(NOT(ISNUMBER(G7)),G7&lt;=0),"Add the rent amount","OK")))))))</f>
        <v/>
      </c>
      <c r="L7" s="8"/>
    </row>
    <row r="8" spans="1:12" ht="24" customHeight="1">
      <c r="A8" s="8"/>
      <c r="B8" s="8"/>
      <c r="C8" s="8"/>
      <c r="D8" s="10"/>
      <c r="E8" s="10"/>
      <c r="F8" s="10"/>
      <c r="G8" s="11"/>
      <c r="H8" s="12">
        <f>IF(K8&lt;&gt;"OK","",SUMIFS(RentReceipts!$D$7:$D$206,RentReceipts!$C$7:$C$206,A8,RentReceipts!$H$7:$H$206,"OK"))</f>
        <v/>
      </c>
      <c r="I8" s="13">
        <f>IF(K8&lt;&gt;"OK","",ROUND(G8-H8,2))</f>
        <v/>
      </c>
      <c r="J8" s="9">
        <f>IF(K8="","",IF(K8&lt;&gt;"OK","Check details",IF(I8&lt;0,"Check payment",IF(I8=0,"Paid",IF(H8=0,"Not paid yet","Part paid")))))</f>
        <v/>
      </c>
      <c r="K8" s="9">
        <f>IF(COUNTA(A8:G8,L8)=0,"",IF(A8="","Add rent ref",IF(COUNTIF($A$7:$A$206,A8)&lt;&gt;1,"Rent ref used twice",IF(COUNTIFS(Properties!$A$7:$A$56,B8,Properties!$F$7:$F$56,"OK")&lt;&gt;1,"Choose a property",IF(OR(NOT(ISNUMBER(D8)),NOT(ISNUMBER(E8)),NOT(ISNUMBER(F8))),"Add the dates",IF(E8&lt;D8,"Check the dates",IF(OR(NOT(ISNUMBER(G8)),G8&lt;=0),"Add the rent amount","OK")))))))</f>
        <v/>
      </c>
      <c r="L8" s="8"/>
    </row>
    <row r="9" spans="1:12" ht="24" customHeight="1">
      <c r="A9" s="8"/>
      <c r="B9" s="8"/>
      <c r="C9" s="8"/>
      <c r="D9" s="10"/>
      <c r="E9" s="10"/>
      <c r="F9" s="10"/>
      <c r="G9" s="11"/>
      <c r="H9" s="12">
        <f>IF(K9&lt;&gt;"OK","",SUMIFS(RentReceipts!$D$7:$D$206,RentReceipts!$C$7:$C$206,A9,RentReceipts!$H$7:$H$206,"OK"))</f>
        <v/>
      </c>
      <c r="I9" s="13">
        <f>IF(K9&lt;&gt;"OK","",ROUND(G9-H9,2))</f>
        <v/>
      </c>
      <c r="J9" s="9">
        <f>IF(K9="","",IF(K9&lt;&gt;"OK","Check details",IF(I9&lt;0,"Check payment",IF(I9=0,"Paid",IF(H9=0,"Not paid yet","Part paid")))))</f>
        <v/>
      </c>
      <c r="K9" s="9">
        <f>IF(COUNTA(A9:G9,L9)=0,"",IF(A9="","Add rent ref",IF(COUNTIF($A$7:$A$206,A9)&lt;&gt;1,"Rent ref used twice",IF(COUNTIFS(Properties!$A$7:$A$56,B9,Properties!$F$7:$F$56,"OK")&lt;&gt;1,"Choose a property",IF(OR(NOT(ISNUMBER(D9)),NOT(ISNUMBER(E9)),NOT(ISNUMBER(F9))),"Add the dates",IF(E9&lt;D9,"Check the dates",IF(OR(NOT(ISNUMBER(G9)),G9&lt;=0),"Add the rent amount","OK")))))))</f>
        <v/>
      </c>
      <c r="L9" s="8"/>
    </row>
    <row r="10" spans="1:12" ht="24" customHeight="1">
      <c r="A10" s="8"/>
      <c r="B10" s="8"/>
      <c r="C10" s="8"/>
      <c r="D10" s="10"/>
      <c r="E10" s="10"/>
      <c r="F10" s="10"/>
      <c r="G10" s="11"/>
      <c r="H10" s="12">
        <f>IF(K10&lt;&gt;"OK","",SUMIFS(RentReceipts!$D$7:$D$206,RentReceipts!$C$7:$C$206,A10,RentReceipts!$H$7:$H$206,"OK"))</f>
        <v/>
      </c>
      <c r="I10" s="13">
        <f>IF(K10&lt;&gt;"OK","",ROUND(G10-H10,2))</f>
        <v/>
      </c>
      <c r="J10" s="9">
        <f>IF(K10="","",IF(K10&lt;&gt;"OK","Check details",IF(I10&lt;0,"Check payment",IF(I10=0,"Paid",IF(H10=0,"Not paid yet","Part paid")))))</f>
        <v/>
      </c>
      <c r="K10" s="9">
        <f>IF(COUNTA(A10:G10,L10)=0,"",IF(A10="","Add rent ref",IF(COUNTIF($A$7:$A$206,A10)&lt;&gt;1,"Rent ref used twice",IF(COUNTIFS(Properties!$A$7:$A$56,B10,Properties!$F$7:$F$56,"OK")&lt;&gt;1,"Choose a property",IF(OR(NOT(ISNUMBER(D10)),NOT(ISNUMBER(E10)),NOT(ISNUMBER(F10))),"Add the dates",IF(E10&lt;D10,"Check the dates",IF(OR(NOT(ISNUMBER(G10)),G10&lt;=0),"Add the rent amount","OK")))))))</f>
        <v/>
      </c>
      <c r="L10" s="8"/>
    </row>
    <row r="11" spans="1:12" ht="24" customHeight="1">
      <c r="A11" s="8"/>
      <c r="B11" s="8"/>
      <c r="C11" s="8"/>
      <c r="D11" s="10"/>
      <c r="E11" s="10"/>
      <c r="F11" s="10"/>
      <c r="G11" s="11"/>
      <c r="H11" s="12">
        <f>IF(K11&lt;&gt;"OK","",SUMIFS(RentReceipts!$D$7:$D$206,RentReceipts!$C$7:$C$206,A11,RentReceipts!$H$7:$H$206,"OK"))</f>
        <v/>
      </c>
      <c r="I11" s="13">
        <f>IF(K11&lt;&gt;"OK","",ROUND(G11-H11,2))</f>
        <v/>
      </c>
      <c r="J11" s="9">
        <f>IF(K11="","",IF(K11&lt;&gt;"OK","Check details",IF(I11&lt;0,"Check payment",IF(I11=0,"Paid",IF(H11=0,"Not paid yet","Part paid")))))</f>
        <v/>
      </c>
      <c r="K11" s="9">
        <f>IF(COUNTA(A11:G11,L11)=0,"",IF(A11="","Add rent ref",IF(COUNTIF($A$7:$A$206,A11)&lt;&gt;1,"Rent ref used twice",IF(COUNTIFS(Properties!$A$7:$A$56,B11,Properties!$F$7:$F$56,"OK")&lt;&gt;1,"Choose a property",IF(OR(NOT(ISNUMBER(D11)),NOT(ISNUMBER(E11)),NOT(ISNUMBER(F11))),"Add the dates",IF(E11&lt;D11,"Check the dates",IF(OR(NOT(ISNUMBER(G11)),G11&lt;=0),"Add the rent amount","OK")))))))</f>
        <v/>
      </c>
      <c r="L11" s="8"/>
    </row>
    <row r="12" spans="1:12" ht="24" customHeight="1">
      <c r="A12" s="8"/>
      <c r="B12" s="8"/>
      <c r="C12" s="8"/>
      <c r="D12" s="10"/>
      <c r="E12" s="10"/>
      <c r="F12" s="10"/>
      <c r="G12" s="11"/>
      <c r="H12" s="12">
        <f>IF(K12&lt;&gt;"OK","",SUMIFS(RentReceipts!$D$7:$D$206,RentReceipts!$C$7:$C$206,A12,RentReceipts!$H$7:$H$206,"OK"))</f>
        <v/>
      </c>
      <c r="I12" s="13">
        <f>IF(K12&lt;&gt;"OK","",ROUND(G12-H12,2))</f>
        <v/>
      </c>
      <c r="J12" s="9">
        <f>IF(K12="","",IF(K12&lt;&gt;"OK","Check details",IF(I12&lt;0,"Check payment",IF(I12=0,"Paid",IF(H12=0,"Not paid yet","Part paid")))))</f>
        <v/>
      </c>
      <c r="K12" s="9">
        <f>IF(COUNTA(A12:G12,L12)=0,"",IF(A12="","Add rent ref",IF(COUNTIF($A$7:$A$206,A12)&lt;&gt;1,"Rent ref used twice",IF(COUNTIFS(Properties!$A$7:$A$56,B12,Properties!$F$7:$F$56,"OK")&lt;&gt;1,"Choose a property",IF(OR(NOT(ISNUMBER(D12)),NOT(ISNUMBER(E12)),NOT(ISNUMBER(F12))),"Add the dates",IF(E12&lt;D12,"Check the dates",IF(OR(NOT(ISNUMBER(G12)),G12&lt;=0),"Add the rent amount","OK")))))))</f>
        <v/>
      </c>
      <c r="L12" s="8"/>
    </row>
    <row r="13" spans="1:12" ht="24" customHeight="1">
      <c r="A13" s="8"/>
      <c r="B13" s="8"/>
      <c r="C13" s="8"/>
      <c r="D13" s="10"/>
      <c r="E13" s="10"/>
      <c r="F13" s="10"/>
      <c r="G13" s="11"/>
      <c r="H13" s="12">
        <f>IF(K13&lt;&gt;"OK","",SUMIFS(RentReceipts!$D$7:$D$206,RentReceipts!$C$7:$C$206,A13,RentReceipts!$H$7:$H$206,"OK"))</f>
        <v/>
      </c>
      <c r="I13" s="13">
        <f>IF(K13&lt;&gt;"OK","",ROUND(G13-H13,2))</f>
        <v/>
      </c>
      <c r="J13" s="9">
        <f>IF(K13="","",IF(K13&lt;&gt;"OK","Check details",IF(I13&lt;0,"Check payment",IF(I13=0,"Paid",IF(H13=0,"Not paid yet","Part paid")))))</f>
        <v/>
      </c>
      <c r="K13" s="9">
        <f>IF(COUNTA(A13:G13,L13)=0,"",IF(A13="","Add rent ref",IF(COUNTIF($A$7:$A$206,A13)&lt;&gt;1,"Rent ref used twice",IF(COUNTIFS(Properties!$A$7:$A$56,B13,Properties!$F$7:$F$56,"OK")&lt;&gt;1,"Choose a property",IF(OR(NOT(ISNUMBER(D13)),NOT(ISNUMBER(E13)),NOT(ISNUMBER(F13))),"Add the dates",IF(E13&lt;D13,"Check the dates",IF(OR(NOT(ISNUMBER(G13)),G13&lt;=0),"Add the rent amount","OK")))))))</f>
        <v/>
      </c>
      <c r="L13" s="8"/>
    </row>
    <row r="14" spans="1:12" ht="24" customHeight="1">
      <c r="A14" s="8"/>
      <c r="B14" s="8"/>
      <c r="C14" s="8"/>
      <c r="D14" s="10"/>
      <c r="E14" s="10"/>
      <c r="F14" s="10"/>
      <c r="G14" s="11"/>
      <c r="H14" s="12">
        <f>IF(K14&lt;&gt;"OK","",SUMIFS(RentReceipts!$D$7:$D$206,RentReceipts!$C$7:$C$206,A14,RentReceipts!$H$7:$H$206,"OK"))</f>
        <v/>
      </c>
      <c r="I14" s="13">
        <f>IF(K14&lt;&gt;"OK","",ROUND(G14-H14,2))</f>
        <v/>
      </c>
      <c r="J14" s="9">
        <f>IF(K14="","",IF(K14&lt;&gt;"OK","Check details",IF(I14&lt;0,"Check payment",IF(I14=0,"Paid",IF(H14=0,"Not paid yet","Part paid")))))</f>
        <v/>
      </c>
      <c r="K14" s="9">
        <f>IF(COUNTA(A14:G14,L14)=0,"",IF(A14="","Add rent ref",IF(COUNTIF($A$7:$A$206,A14)&lt;&gt;1,"Rent ref used twice",IF(COUNTIFS(Properties!$A$7:$A$56,B14,Properties!$F$7:$F$56,"OK")&lt;&gt;1,"Choose a property",IF(OR(NOT(ISNUMBER(D14)),NOT(ISNUMBER(E14)),NOT(ISNUMBER(F14))),"Add the dates",IF(E14&lt;D14,"Check the dates",IF(OR(NOT(ISNUMBER(G14)),G14&lt;=0),"Add the rent amount","OK")))))))</f>
        <v/>
      </c>
      <c r="L14" s="8"/>
    </row>
    <row r="15" spans="1:12" ht="24" customHeight="1">
      <c r="A15" s="8"/>
      <c r="B15" s="8"/>
      <c r="C15" s="8"/>
      <c r="D15" s="10"/>
      <c r="E15" s="10"/>
      <c r="F15" s="10"/>
      <c r="G15" s="11"/>
      <c r="H15" s="12">
        <f>IF(K15&lt;&gt;"OK","",SUMIFS(RentReceipts!$D$7:$D$206,RentReceipts!$C$7:$C$206,A15,RentReceipts!$H$7:$H$206,"OK"))</f>
        <v/>
      </c>
      <c r="I15" s="13">
        <f>IF(K15&lt;&gt;"OK","",ROUND(G15-H15,2))</f>
        <v/>
      </c>
      <c r="J15" s="9">
        <f>IF(K15="","",IF(K15&lt;&gt;"OK","Check details",IF(I15&lt;0,"Check payment",IF(I15=0,"Paid",IF(H15=0,"Not paid yet","Part paid")))))</f>
        <v/>
      </c>
      <c r="K15" s="9">
        <f>IF(COUNTA(A15:G15,L15)=0,"",IF(A15="","Add rent ref",IF(COUNTIF($A$7:$A$206,A15)&lt;&gt;1,"Rent ref used twice",IF(COUNTIFS(Properties!$A$7:$A$56,B15,Properties!$F$7:$F$56,"OK")&lt;&gt;1,"Choose a property",IF(OR(NOT(ISNUMBER(D15)),NOT(ISNUMBER(E15)),NOT(ISNUMBER(F15))),"Add the dates",IF(E15&lt;D15,"Check the dates",IF(OR(NOT(ISNUMBER(G15)),G15&lt;=0),"Add the rent amount","OK")))))))</f>
        <v/>
      </c>
      <c r="L15" s="8"/>
    </row>
    <row r="16" spans="1:12" ht="24" customHeight="1">
      <c r="A16" s="8"/>
      <c r="B16" s="8"/>
      <c r="C16" s="8"/>
      <c r="D16" s="10"/>
      <c r="E16" s="10"/>
      <c r="F16" s="10"/>
      <c r="G16" s="11"/>
      <c r="H16" s="12">
        <f>IF(K16&lt;&gt;"OK","",SUMIFS(RentReceipts!$D$7:$D$206,RentReceipts!$C$7:$C$206,A16,RentReceipts!$H$7:$H$206,"OK"))</f>
        <v/>
      </c>
      <c r="I16" s="13">
        <f>IF(K16&lt;&gt;"OK","",ROUND(G16-H16,2))</f>
        <v/>
      </c>
      <c r="J16" s="9">
        <f>IF(K16="","",IF(K16&lt;&gt;"OK","Check details",IF(I16&lt;0,"Check payment",IF(I16=0,"Paid",IF(H16=0,"Not paid yet","Part paid")))))</f>
        <v/>
      </c>
      <c r="K16" s="9">
        <f>IF(COUNTA(A16:G16,L16)=0,"",IF(A16="","Add rent ref",IF(COUNTIF($A$7:$A$206,A16)&lt;&gt;1,"Rent ref used twice",IF(COUNTIFS(Properties!$A$7:$A$56,B16,Properties!$F$7:$F$56,"OK")&lt;&gt;1,"Choose a property",IF(OR(NOT(ISNUMBER(D16)),NOT(ISNUMBER(E16)),NOT(ISNUMBER(F16))),"Add the dates",IF(E16&lt;D16,"Check the dates",IF(OR(NOT(ISNUMBER(G16)),G16&lt;=0),"Add the rent amount","OK")))))))</f>
        <v/>
      </c>
      <c r="L16" s="8"/>
    </row>
    <row r="17" spans="1:12" ht="24" customHeight="1">
      <c r="A17" s="8"/>
      <c r="B17" s="8"/>
      <c r="C17" s="8"/>
      <c r="D17" s="10"/>
      <c r="E17" s="10"/>
      <c r="F17" s="10"/>
      <c r="G17" s="11"/>
      <c r="H17" s="12">
        <f>IF(K17&lt;&gt;"OK","",SUMIFS(RentReceipts!$D$7:$D$206,RentReceipts!$C$7:$C$206,A17,RentReceipts!$H$7:$H$206,"OK"))</f>
        <v/>
      </c>
      <c r="I17" s="13">
        <f>IF(K17&lt;&gt;"OK","",ROUND(G17-H17,2))</f>
        <v/>
      </c>
      <c r="J17" s="9">
        <f>IF(K17="","",IF(K17&lt;&gt;"OK","Check details",IF(I17&lt;0,"Check payment",IF(I17=0,"Paid",IF(H17=0,"Not paid yet","Part paid")))))</f>
        <v/>
      </c>
      <c r="K17" s="9">
        <f>IF(COUNTA(A17:G17,L17)=0,"",IF(A17="","Add rent ref",IF(COUNTIF($A$7:$A$206,A17)&lt;&gt;1,"Rent ref used twice",IF(COUNTIFS(Properties!$A$7:$A$56,B17,Properties!$F$7:$F$56,"OK")&lt;&gt;1,"Choose a property",IF(OR(NOT(ISNUMBER(D17)),NOT(ISNUMBER(E17)),NOT(ISNUMBER(F17))),"Add the dates",IF(E17&lt;D17,"Check the dates",IF(OR(NOT(ISNUMBER(G17)),G17&lt;=0),"Add the rent amount","OK")))))))</f>
        <v/>
      </c>
      <c r="L17" s="8"/>
    </row>
    <row r="18" spans="1:12" ht="24" customHeight="1">
      <c r="A18" s="8"/>
      <c r="B18" s="8"/>
      <c r="C18" s="8"/>
      <c r="D18" s="10"/>
      <c r="E18" s="10"/>
      <c r="F18" s="10"/>
      <c r="G18" s="11"/>
      <c r="H18" s="12">
        <f>IF(K18&lt;&gt;"OK","",SUMIFS(RentReceipts!$D$7:$D$206,RentReceipts!$C$7:$C$206,A18,RentReceipts!$H$7:$H$206,"OK"))</f>
        <v/>
      </c>
      <c r="I18" s="13">
        <f>IF(K18&lt;&gt;"OK","",ROUND(G18-H18,2))</f>
        <v/>
      </c>
      <c r="J18" s="9">
        <f>IF(K18="","",IF(K18&lt;&gt;"OK","Check details",IF(I18&lt;0,"Check payment",IF(I18=0,"Paid",IF(H18=0,"Not paid yet","Part paid")))))</f>
        <v/>
      </c>
      <c r="K18" s="9">
        <f>IF(COUNTA(A18:G18,L18)=0,"",IF(A18="","Add rent ref",IF(COUNTIF($A$7:$A$206,A18)&lt;&gt;1,"Rent ref used twice",IF(COUNTIFS(Properties!$A$7:$A$56,B18,Properties!$F$7:$F$56,"OK")&lt;&gt;1,"Choose a property",IF(OR(NOT(ISNUMBER(D18)),NOT(ISNUMBER(E18)),NOT(ISNUMBER(F18))),"Add the dates",IF(E18&lt;D18,"Check the dates",IF(OR(NOT(ISNUMBER(G18)),G18&lt;=0),"Add the rent amount","OK")))))))</f>
        <v/>
      </c>
      <c r="L18" s="8"/>
    </row>
    <row r="19" spans="1:12" ht="24" customHeight="1">
      <c r="A19" s="8"/>
      <c r="B19" s="8"/>
      <c r="C19" s="8"/>
      <c r="D19" s="10"/>
      <c r="E19" s="10"/>
      <c r="F19" s="10"/>
      <c r="G19" s="11"/>
      <c r="H19" s="12">
        <f>IF(K19&lt;&gt;"OK","",SUMIFS(RentReceipts!$D$7:$D$206,RentReceipts!$C$7:$C$206,A19,RentReceipts!$H$7:$H$206,"OK"))</f>
        <v/>
      </c>
      <c r="I19" s="13">
        <f>IF(K19&lt;&gt;"OK","",ROUND(G19-H19,2))</f>
        <v/>
      </c>
      <c r="J19" s="9">
        <f>IF(K19="","",IF(K19&lt;&gt;"OK","Check details",IF(I19&lt;0,"Check payment",IF(I19=0,"Paid",IF(H19=0,"Not paid yet","Part paid")))))</f>
        <v/>
      </c>
      <c r="K19" s="9">
        <f>IF(COUNTA(A19:G19,L19)=0,"",IF(A19="","Add rent ref",IF(COUNTIF($A$7:$A$206,A19)&lt;&gt;1,"Rent ref used twice",IF(COUNTIFS(Properties!$A$7:$A$56,B19,Properties!$F$7:$F$56,"OK")&lt;&gt;1,"Choose a property",IF(OR(NOT(ISNUMBER(D19)),NOT(ISNUMBER(E19)),NOT(ISNUMBER(F19))),"Add the dates",IF(E19&lt;D19,"Check the dates",IF(OR(NOT(ISNUMBER(G19)),G19&lt;=0),"Add the rent amount","OK")))))))</f>
        <v/>
      </c>
      <c r="L19" s="8"/>
    </row>
    <row r="20" spans="1:12" ht="24" customHeight="1">
      <c r="A20" s="8"/>
      <c r="B20" s="8"/>
      <c r="C20" s="8"/>
      <c r="D20" s="10"/>
      <c r="E20" s="10"/>
      <c r="F20" s="10"/>
      <c r="G20" s="11"/>
      <c r="H20" s="12">
        <f>IF(K20&lt;&gt;"OK","",SUMIFS(RentReceipts!$D$7:$D$206,RentReceipts!$C$7:$C$206,A20,RentReceipts!$H$7:$H$206,"OK"))</f>
        <v/>
      </c>
      <c r="I20" s="13">
        <f>IF(K20&lt;&gt;"OK","",ROUND(G20-H20,2))</f>
        <v/>
      </c>
      <c r="J20" s="9">
        <f>IF(K20="","",IF(K20&lt;&gt;"OK","Check details",IF(I20&lt;0,"Check payment",IF(I20=0,"Paid",IF(H20=0,"Not paid yet","Part paid")))))</f>
        <v/>
      </c>
      <c r="K20" s="9">
        <f>IF(COUNTA(A20:G20,L20)=0,"",IF(A20="","Add rent ref",IF(COUNTIF($A$7:$A$206,A20)&lt;&gt;1,"Rent ref used twice",IF(COUNTIFS(Properties!$A$7:$A$56,B20,Properties!$F$7:$F$56,"OK")&lt;&gt;1,"Choose a property",IF(OR(NOT(ISNUMBER(D20)),NOT(ISNUMBER(E20)),NOT(ISNUMBER(F20))),"Add the dates",IF(E20&lt;D20,"Check the dates",IF(OR(NOT(ISNUMBER(G20)),G20&lt;=0),"Add the rent amount","OK")))))))</f>
        <v/>
      </c>
      <c r="L20" s="8"/>
    </row>
    <row r="21" spans="1:12" ht="24" customHeight="1">
      <c r="A21" s="8"/>
      <c r="B21" s="8"/>
      <c r="C21" s="8"/>
      <c r="D21" s="10"/>
      <c r="E21" s="10"/>
      <c r="F21" s="10"/>
      <c r="G21" s="11"/>
      <c r="H21" s="12">
        <f>IF(K21&lt;&gt;"OK","",SUMIFS(RentReceipts!$D$7:$D$206,RentReceipts!$C$7:$C$206,A21,RentReceipts!$H$7:$H$206,"OK"))</f>
        <v/>
      </c>
      <c r="I21" s="13">
        <f>IF(K21&lt;&gt;"OK","",ROUND(G21-H21,2))</f>
        <v/>
      </c>
      <c r="J21" s="9">
        <f>IF(K21="","",IF(K21&lt;&gt;"OK","Check details",IF(I21&lt;0,"Check payment",IF(I21=0,"Paid",IF(H21=0,"Not paid yet","Part paid")))))</f>
        <v/>
      </c>
      <c r="K21" s="9">
        <f>IF(COUNTA(A21:G21,L21)=0,"",IF(A21="","Add rent ref",IF(COUNTIF($A$7:$A$206,A21)&lt;&gt;1,"Rent ref used twice",IF(COUNTIFS(Properties!$A$7:$A$56,B21,Properties!$F$7:$F$56,"OK")&lt;&gt;1,"Choose a property",IF(OR(NOT(ISNUMBER(D21)),NOT(ISNUMBER(E21)),NOT(ISNUMBER(F21))),"Add the dates",IF(E21&lt;D21,"Check the dates",IF(OR(NOT(ISNUMBER(G21)),G21&lt;=0),"Add the rent amount","OK")))))))</f>
        <v/>
      </c>
      <c r="L21" s="8"/>
    </row>
    <row r="22" spans="1:12" ht="24" customHeight="1">
      <c r="A22" s="8"/>
      <c r="B22" s="8"/>
      <c r="C22" s="8"/>
      <c r="D22" s="10"/>
      <c r="E22" s="10"/>
      <c r="F22" s="10"/>
      <c r="G22" s="11"/>
      <c r="H22" s="12">
        <f>IF(K22&lt;&gt;"OK","",SUMIFS(RentReceipts!$D$7:$D$206,RentReceipts!$C$7:$C$206,A22,RentReceipts!$H$7:$H$206,"OK"))</f>
        <v/>
      </c>
      <c r="I22" s="13">
        <f>IF(K22&lt;&gt;"OK","",ROUND(G22-H22,2))</f>
        <v/>
      </c>
      <c r="J22" s="9">
        <f>IF(K22="","",IF(K22&lt;&gt;"OK","Check details",IF(I22&lt;0,"Check payment",IF(I22=0,"Paid",IF(H22=0,"Not paid yet","Part paid")))))</f>
        <v/>
      </c>
      <c r="K22" s="9">
        <f>IF(COUNTA(A22:G22,L22)=0,"",IF(A22="","Add rent ref",IF(COUNTIF($A$7:$A$206,A22)&lt;&gt;1,"Rent ref used twice",IF(COUNTIFS(Properties!$A$7:$A$56,B22,Properties!$F$7:$F$56,"OK")&lt;&gt;1,"Choose a property",IF(OR(NOT(ISNUMBER(D22)),NOT(ISNUMBER(E22)),NOT(ISNUMBER(F22))),"Add the dates",IF(E22&lt;D22,"Check the dates",IF(OR(NOT(ISNUMBER(G22)),G22&lt;=0),"Add the rent amount","OK")))))))</f>
        <v/>
      </c>
      <c r="L22" s="8"/>
    </row>
    <row r="23" spans="1:12" ht="24" customHeight="1">
      <c r="A23" s="8"/>
      <c r="B23" s="8"/>
      <c r="C23" s="8"/>
      <c r="D23" s="10"/>
      <c r="E23" s="10"/>
      <c r="F23" s="10"/>
      <c r="G23" s="11"/>
      <c r="H23" s="12">
        <f>IF(K23&lt;&gt;"OK","",SUMIFS(RentReceipts!$D$7:$D$206,RentReceipts!$C$7:$C$206,A23,RentReceipts!$H$7:$H$206,"OK"))</f>
        <v/>
      </c>
      <c r="I23" s="13">
        <f>IF(K23&lt;&gt;"OK","",ROUND(G23-H23,2))</f>
        <v/>
      </c>
      <c r="J23" s="9">
        <f>IF(K23="","",IF(K23&lt;&gt;"OK","Check details",IF(I23&lt;0,"Check payment",IF(I23=0,"Paid",IF(H23=0,"Not paid yet","Part paid")))))</f>
        <v/>
      </c>
      <c r="K23" s="9">
        <f>IF(COUNTA(A23:G23,L23)=0,"",IF(A23="","Add rent ref",IF(COUNTIF($A$7:$A$206,A23)&lt;&gt;1,"Rent ref used twice",IF(COUNTIFS(Properties!$A$7:$A$56,B23,Properties!$F$7:$F$56,"OK")&lt;&gt;1,"Choose a property",IF(OR(NOT(ISNUMBER(D23)),NOT(ISNUMBER(E23)),NOT(ISNUMBER(F23))),"Add the dates",IF(E23&lt;D23,"Check the dates",IF(OR(NOT(ISNUMBER(G23)),G23&lt;=0),"Add the rent amount","OK")))))))</f>
        <v/>
      </c>
      <c r="L23" s="8"/>
    </row>
    <row r="24" spans="1:12" ht="24" customHeight="1">
      <c r="A24" s="8"/>
      <c r="B24" s="8"/>
      <c r="C24" s="8"/>
      <c r="D24" s="10"/>
      <c r="E24" s="10"/>
      <c r="F24" s="10"/>
      <c r="G24" s="11"/>
      <c r="H24" s="12">
        <f>IF(K24&lt;&gt;"OK","",SUMIFS(RentReceipts!$D$7:$D$206,RentReceipts!$C$7:$C$206,A24,RentReceipts!$H$7:$H$206,"OK"))</f>
        <v/>
      </c>
      <c r="I24" s="13">
        <f>IF(K24&lt;&gt;"OK","",ROUND(G24-H24,2))</f>
        <v/>
      </c>
      <c r="J24" s="9">
        <f>IF(K24="","",IF(K24&lt;&gt;"OK","Check details",IF(I24&lt;0,"Check payment",IF(I24=0,"Paid",IF(H24=0,"Not paid yet","Part paid")))))</f>
        <v/>
      </c>
      <c r="K24" s="9">
        <f>IF(COUNTA(A24:G24,L24)=0,"",IF(A24="","Add rent ref",IF(COUNTIF($A$7:$A$206,A24)&lt;&gt;1,"Rent ref used twice",IF(COUNTIFS(Properties!$A$7:$A$56,B24,Properties!$F$7:$F$56,"OK")&lt;&gt;1,"Choose a property",IF(OR(NOT(ISNUMBER(D24)),NOT(ISNUMBER(E24)),NOT(ISNUMBER(F24))),"Add the dates",IF(E24&lt;D24,"Check the dates",IF(OR(NOT(ISNUMBER(G24)),G24&lt;=0),"Add the rent amount","OK")))))))</f>
        <v/>
      </c>
      <c r="L24" s="8"/>
    </row>
    <row r="25" spans="1:12" ht="24" customHeight="1">
      <c r="A25" s="8"/>
      <c r="B25" s="8"/>
      <c r="C25" s="8"/>
      <c r="D25" s="10"/>
      <c r="E25" s="10"/>
      <c r="F25" s="10"/>
      <c r="G25" s="11"/>
      <c r="H25" s="12">
        <f>IF(K25&lt;&gt;"OK","",SUMIFS(RentReceipts!$D$7:$D$206,RentReceipts!$C$7:$C$206,A25,RentReceipts!$H$7:$H$206,"OK"))</f>
        <v/>
      </c>
      <c r="I25" s="13">
        <f>IF(K25&lt;&gt;"OK","",ROUND(G25-H25,2))</f>
        <v/>
      </c>
      <c r="J25" s="9">
        <f>IF(K25="","",IF(K25&lt;&gt;"OK","Check details",IF(I25&lt;0,"Check payment",IF(I25=0,"Paid",IF(H25=0,"Not paid yet","Part paid")))))</f>
        <v/>
      </c>
      <c r="K25" s="9">
        <f>IF(COUNTA(A25:G25,L25)=0,"",IF(A25="","Add rent ref",IF(COUNTIF($A$7:$A$206,A25)&lt;&gt;1,"Rent ref used twice",IF(COUNTIFS(Properties!$A$7:$A$56,B25,Properties!$F$7:$F$56,"OK")&lt;&gt;1,"Choose a property",IF(OR(NOT(ISNUMBER(D25)),NOT(ISNUMBER(E25)),NOT(ISNUMBER(F25))),"Add the dates",IF(E25&lt;D25,"Check the dates",IF(OR(NOT(ISNUMBER(G25)),G25&lt;=0),"Add the rent amount","OK")))))))</f>
        <v/>
      </c>
      <c r="L25" s="8"/>
    </row>
    <row r="26" spans="1:12" ht="24" customHeight="1">
      <c r="A26" s="8"/>
      <c r="B26" s="8"/>
      <c r="C26" s="8"/>
      <c r="D26" s="10"/>
      <c r="E26" s="10"/>
      <c r="F26" s="10"/>
      <c r="G26" s="11"/>
      <c r="H26" s="12">
        <f>IF(K26&lt;&gt;"OK","",SUMIFS(RentReceipts!$D$7:$D$206,RentReceipts!$C$7:$C$206,A26,RentReceipts!$H$7:$H$206,"OK"))</f>
        <v/>
      </c>
      <c r="I26" s="13">
        <f>IF(K26&lt;&gt;"OK","",ROUND(G26-H26,2))</f>
        <v/>
      </c>
      <c r="J26" s="9">
        <f>IF(K26="","",IF(K26&lt;&gt;"OK","Check details",IF(I26&lt;0,"Check payment",IF(I26=0,"Paid",IF(H26=0,"Not paid yet","Part paid")))))</f>
        <v/>
      </c>
      <c r="K26" s="9">
        <f>IF(COUNTA(A26:G26,L26)=0,"",IF(A26="","Add rent ref",IF(COUNTIF($A$7:$A$206,A26)&lt;&gt;1,"Rent ref used twice",IF(COUNTIFS(Properties!$A$7:$A$56,B26,Properties!$F$7:$F$56,"OK")&lt;&gt;1,"Choose a property",IF(OR(NOT(ISNUMBER(D26)),NOT(ISNUMBER(E26)),NOT(ISNUMBER(F26))),"Add the dates",IF(E26&lt;D26,"Check the dates",IF(OR(NOT(ISNUMBER(G26)),G26&lt;=0),"Add the rent amount","OK")))))))</f>
        <v/>
      </c>
      <c r="L26" s="8"/>
    </row>
    <row r="27" spans="1:12" ht="24" customHeight="1">
      <c r="A27" s="8"/>
      <c r="B27" s="8"/>
      <c r="C27" s="8"/>
      <c r="D27" s="10"/>
      <c r="E27" s="10"/>
      <c r="F27" s="10"/>
      <c r="G27" s="11"/>
      <c r="H27" s="12">
        <f>IF(K27&lt;&gt;"OK","",SUMIFS(RentReceipts!$D$7:$D$206,RentReceipts!$C$7:$C$206,A27,RentReceipts!$H$7:$H$206,"OK"))</f>
        <v/>
      </c>
      <c r="I27" s="13">
        <f>IF(K27&lt;&gt;"OK","",ROUND(G27-H27,2))</f>
        <v/>
      </c>
      <c r="J27" s="9">
        <f>IF(K27="","",IF(K27&lt;&gt;"OK","Check details",IF(I27&lt;0,"Check payment",IF(I27=0,"Paid",IF(H27=0,"Not paid yet","Part paid")))))</f>
        <v/>
      </c>
      <c r="K27" s="9">
        <f>IF(COUNTA(A27:G27,L27)=0,"",IF(A27="","Add rent ref",IF(COUNTIF($A$7:$A$206,A27)&lt;&gt;1,"Rent ref used twice",IF(COUNTIFS(Properties!$A$7:$A$56,B27,Properties!$F$7:$F$56,"OK")&lt;&gt;1,"Choose a property",IF(OR(NOT(ISNUMBER(D27)),NOT(ISNUMBER(E27)),NOT(ISNUMBER(F27))),"Add the dates",IF(E27&lt;D27,"Check the dates",IF(OR(NOT(ISNUMBER(G27)),G27&lt;=0),"Add the rent amount","OK")))))))</f>
        <v/>
      </c>
      <c r="L27" s="8"/>
    </row>
    <row r="28" spans="1:12" ht="24" customHeight="1">
      <c r="A28" s="8"/>
      <c r="B28" s="8"/>
      <c r="C28" s="8"/>
      <c r="D28" s="10"/>
      <c r="E28" s="10"/>
      <c r="F28" s="10"/>
      <c r="G28" s="11"/>
      <c r="H28" s="12">
        <f>IF(K28&lt;&gt;"OK","",SUMIFS(RentReceipts!$D$7:$D$206,RentReceipts!$C$7:$C$206,A28,RentReceipts!$H$7:$H$206,"OK"))</f>
        <v/>
      </c>
      <c r="I28" s="13">
        <f>IF(K28&lt;&gt;"OK","",ROUND(G28-H28,2))</f>
        <v/>
      </c>
      <c r="J28" s="9">
        <f>IF(K28="","",IF(K28&lt;&gt;"OK","Check details",IF(I28&lt;0,"Check payment",IF(I28=0,"Paid",IF(H28=0,"Not paid yet","Part paid")))))</f>
        <v/>
      </c>
      <c r="K28" s="9">
        <f>IF(COUNTA(A28:G28,L28)=0,"",IF(A28="","Add rent ref",IF(COUNTIF($A$7:$A$206,A28)&lt;&gt;1,"Rent ref used twice",IF(COUNTIFS(Properties!$A$7:$A$56,B28,Properties!$F$7:$F$56,"OK")&lt;&gt;1,"Choose a property",IF(OR(NOT(ISNUMBER(D28)),NOT(ISNUMBER(E28)),NOT(ISNUMBER(F28))),"Add the dates",IF(E28&lt;D28,"Check the dates",IF(OR(NOT(ISNUMBER(G28)),G28&lt;=0),"Add the rent amount","OK")))))))</f>
        <v/>
      </c>
      <c r="L28" s="8"/>
    </row>
    <row r="29" spans="1:12" ht="24" customHeight="1">
      <c r="A29" s="8"/>
      <c r="B29" s="8"/>
      <c r="C29" s="8"/>
      <c r="D29" s="10"/>
      <c r="E29" s="10"/>
      <c r="F29" s="10"/>
      <c r="G29" s="11"/>
      <c r="H29" s="12">
        <f>IF(K29&lt;&gt;"OK","",SUMIFS(RentReceipts!$D$7:$D$206,RentReceipts!$C$7:$C$206,A29,RentReceipts!$H$7:$H$206,"OK"))</f>
        <v/>
      </c>
      <c r="I29" s="13">
        <f>IF(K29&lt;&gt;"OK","",ROUND(G29-H29,2))</f>
        <v/>
      </c>
      <c r="J29" s="9">
        <f>IF(K29="","",IF(K29&lt;&gt;"OK","Check details",IF(I29&lt;0,"Check payment",IF(I29=0,"Paid",IF(H29=0,"Not paid yet","Part paid")))))</f>
        <v/>
      </c>
      <c r="K29" s="9">
        <f>IF(COUNTA(A29:G29,L29)=0,"",IF(A29="","Add rent ref",IF(COUNTIF($A$7:$A$206,A29)&lt;&gt;1,"Rent ref used twice",IF(COUNTIFS(Properties!$A$7:$A$56,B29,Properties!$F$7:$F$56,"OK")&lt;&gt;1,"Choose a property",IF(OR(NOT(ISNUMBER(D29)),NOT(ISNUMBER(E29)),NOT(ISNUMBER(F29))),"Add the dates",IF(E29&lt;D29,"Check the dates",IF(OR(NOT(ISNUMBER(G29)),G29&lt;=0),"Add the rent amount","OK")))))))</f>
        <v/>
      </c>
      <c r="L29" s="8"/>
    </row>
    <row r="30" spans="1:12" ht="24" customHeight="1">
      <c r="A30" s="8"/>
      <c r="B30" s="8"/>
      <c r="C30" s="8"/>
      <c r="D30" s="10"/>
      <c r="E30" s="10"/>
      <c r="F30" s="10"/>
      <c r="G30" s="11"/>
      <c r="H30" s="12">
        <f>IF(K30&lt;&gt;"OK","",SUMIFS(RentReceipts!$D$7:$D$206,RentReceipts!$C$7:$C$206,A30,RentReceipts!$H$7:$H$206,"OK"))</f>
        <v/>
      </c>
      <c r="I30" s="13">
        <f>IF(K30&lt;&gt;"OK","",ROUND(G30-H30,2))</f>
        <v/>
      </c>
      <c r="J30" s="9">
        <f>IF(K30="","",IF(K30&lt;&gt;"OK","Check details",IF(I30&lt;0,"Check payment",IF(I30=0,"Paid",IF(H30=0,"Not paid yet","Part paid")))))</f>
        <v/>
      </c>
      <c r="K30" s="9">
        <f>IF(COUNTA(A30:G30,L30)=0,"",IF(A30="","Add rent ref",IF(COUNTIF($A$7:$A$206,A30)&lt;&gt;1,"Rent ref used twice",IF(COUNTIFS(Properties!$A$7:$A$56,B30,Properties!$F$7:$F$56,"OK")&lt;&gt;1,"Choose a property",IF(OR(NOT(ISNUMBER(D30)),NOT(ISNUMBER(E30)),NOT(ISNUMBER(F30))),"Add the dates",IF(E30&lt;D30,"Check the dates",IF(OR(NOT(ISNUMBER(G30)),G30&lt;=0),"Add the rent amount","OK")))))))</f>
        <v/>
      </c>
      <c r="L30" s="8"/>
    </row>
    <row r="31" spans="1:12" ht="24" customHeight="1">
      <c r="A31" s="8"/>
      <c r="B31" s="8"/>
      <c r="C31" s="8"/>
      <c r="D31" s="10"/>
      <c r="E31" s="10"/>
      <c r="F31" s="10"/>
      <c r="G31" s="11"/>
      <c r="H31" s="12">
        <f>IF(K31&lt;&gt;"OK","",SUMIFS(RentReceipts!$D$7:$D$206,RentReceipts!$C$7:$C$206,A31,RentReceipts!$H$7:$H$206,"OK"))</f>
        <v/>
      </c>
      <c r="I31" s="13">
        <f>IF(K31&lt;&gt;"OK","",ROUND(G31-H31,2))</f>
        <v/>
      </c>
      <c r="J31" s="9">
        <f>IF(K31="","",IF(K31&lt;&gt;"OK","Check details",IF(I31&lt;0,"Check payment",IF(I31=0,"Paid",IF(H31=0,"Not paid yet","Part paid")))))</f>
        <v/>
      </c>
      <c r="K31" s="9">
        <f>IF(COUNTA(A31:G31,L31)=0,"",IF(A31="","Add rent ref",IF(COUNTIF($A$7:$A$206,A31)&lt;&gt;1,"Rent ref used twice",IF(COUNTIFS(Properties!$A$7:$A$56,B31,Properties!$F$7:$F$56,"OK")&lt;&gt;1,"Choose a property",IF(OR(NOT(ISNUMBER(D31)),NOT(ISNUMBER(E31)),NOT(ISNUMBER(F31))),"Add the dates",IF(E31&lt;D31,"Check the dates",IF(OR(NOT(ISNUMBER(G31)),G31&lt;=0),"Add the rent amount","OK")))))))</f>
        <v/>
      </c>
      <c r="L31" s="8"/>
    </row>
    <row r="32" spans="1:12" ht="24" customHeight="1">
      <c r="A32" s="8"/>
      <c r="B32" s="8"/>
      <c r="C32" s="8"/>
      <c r="D32" s="10"/>
      <c r="E32" s="10"/>
      <c r="F32" s="10"/>
      <c r="G32" s="11"/>
      <c r="H32" s="12">
        <f>IF(K32&lt;&gt;"OK","",SUMIFS(RentReceipts!$D$7:$D$206,RentReceipts!$C$7:$C$206,A32,RentReceipts!$H$7:$H$206,"OK"))</f>
        <v/>
      </c>
      <c r="I32" s="13">
        <f>IF(K32&lt;&gt;"OK","",ROUND(G32-H32,2))</f>
        <v/>
      </c>
      <c r="J32" s="9">
        <f>IF(K32="","",IF(K32&lt;&gt;"OK","Check details",IF(I32&lt;0,"Check payment",IF(I32=0,"Paid",IF(H32=0,"Not paid yet","Part paid")))))</f>
        <v/>
      </c>
      <c r="K32" s="9">
        <f>IF(COUNTA(A32:G32,L32)=0,"",IF(A32="","Add rent ref",IF(COUNTIF($A$7:$A$206,A32)&lt;&gt;1,"Rent ref used twice",IF(COUNTIFS(Properties!$A$7:$A$56,B32,Properties!$F$7:$F$56,"OK")&lt;&gt;1,"Choose a property",IF(OR(NOT(ISNUMBER(D32)),NOT(ISNUMBER(E32)),NOT(ISNUMBER(F32))),"Add the dates",IF(E32&lt;D32,"Check the dates",IF(OR(NOT(ISNUMBER(G32)),G32&lt;=0),"Add the rent amount","OK")))))))</f>
        <v/>
      </c>
      <c r="L32" s="8"/>
    </row>
    <row r="33" spans="1:12" ht="24" customHeight="1">
      <c r="A33" s="8"/>
      <c r="B33" s="8"/>
      <c r="C33" s="8"/>
      <c r="D33" s="10"/>
      <c r="E33" s="10"/>
      <c r="F33" s="10"/>
      <c r="G33" s="11"/>
      <c r="H33" s="12">
        <f>IF(K33&lt;&gt;"OK","",SUMIFS(RentReceipts!$D$7:$D$206,RentReceipts!$C$7:$C$206,A33,RentReceipts!$H$7:$H$206,"OK"))</f>
        <v/>
      </c>
      <c r="I33" s="13">
        <f>IF(K33&lt;&gt;"OK","",ROUND(G33-H33,2))</f>
        <v/>
      </c>
      <c r="J33" s="9">
        <f>IF(K33="","",IF(K33&lt;&gt;"OK","Check details",IF(I33&lt;0,"Check payment",IF(I33=0,"Paid",IF(H33=0,"Not paid yet","Part paid")))))</f>
        <v/>
      </c>
      <c r="K33" s="9">
        <f>IF(COUNTA(A33:G33,L33)=0,"",IF(A33="","Add rent ref",IF(COUNTIF($A$7:$A$206,A33)&lt;&gt;1,"Rent ref used twice",IF(COUNTIFS(Properties!$A$7:$A$56,B33,Properties!$F$7:$F$56,"OK")&lt;&gt;1,"Choose a property",IF(OR(NOT(ISNUMBER(D33)),NOT(ISNUMBER(E33)),NOT(ISNUMBER(F33))),"Add the dates",IF(E33&lt;D33,"Check the dates",IF(OR(NOT(ISNUMBER(G33)),G33&lt;=0),"Add the rent amount","OK")))))))</f>
        <v/>
      </c>
      <c r="L33" s="8"/>
    </row>
    <row r="34" spans="1:12" ht="24" customHeight="1">
      <c r="A34" s="8"/>
      <c r="B34" s="8"/>
      <c r="C34" s="8"/>
      <c r="D34" s="10"/>
      <c r="E34" s="10"/>
      <c r="F34" s="10"/>
      <c r="G34" s="11"/>
      <c r="H34" s="12">
        <f>IF(K34&lt;&gt;"OK","",SUMIFS(RentReceipts!$D$7:$D$206,RentReceipts!$C$7:$C$206,A34,RentReceipts!$H$7:$H$206,"OK"))</f>
        <v/>
      </c>
      <c r="I34" s="13">
        <f>IF(K34&lt;&gt;"OK","",ROUND(G34-H34,2))</f>
        <v/>
      </c>
      <c r="J34" s="9">
        <f>IF(K34="","",IF(K34&lt;&gt;"OK","Check details",IF(I34&lt;0,"Check payment",IF(I34=0,"Paid",IF(H34=0,"Not paid yet","Part paid")))))</f>
        <v/>
      </c>
      <c r="K34" s="9">
        <f>IF(COUNTA(A34:G34,L34)=0,"",IF(A34="","Add rent ref",IF(COUNTIF($A$7:$A$206,A34)&lt;&gt;1,"Rent ref used twice",IF(COUNTIFS(Properties!$A$7:$A$56,B34,Properties!$F$7:$F$56,"OK")&lt;&gt;1,"Choose a property",IF(OR(NOT(ISNUMBER(D34)),NOT(ISNUMBER(E34)),NOT(ISNUMBER(F34))),"Add the dates",IF(E34&lt;D34,"Check the dates",IF(OR(NOT(ISNUMBER(G34)),G34&lt;=0),"Add the rent amount","OK")))))))</f>
        <v/>
      </c>
      <c r="L34" s="8"/>
    </row>
    <row r="35" spans="1:12" ht="24" customHeight="1">
      <c r="A35" s="8"/>
      <c r="B35" s="8"/>
      <c r="C35" s="8"/>
      <c r="D35" s="10"/>
      <c r="E35" s="10"/>
      <c r="F35" s="10"/>
      <c r="G35" s="11"/>
      <c r="H35" s="12">
        <f>IF(K35&lt;&gt;"OK","",SUMIFS(RentReceipts!$D$7:$D$206,RentReceipts!$C$7:$C$206,A35,RentReceipts!$H$7:$H$206,"OK"))</f>
        <v/>
      </c>
      <c r="I35" s="13">
        <f>IF(K35&lt;&gt;"OK","",ROUND(G35-H35,2))</f>
        <v/>
      </c>
      <c r="J35" s="9">
        <f>IF(K35="","",IF(K35&lt;&gt;"OK","Check details",IF(I35&lt;0,"Check payment",IF(I35=0,"Paid",IF(H35=0,"Not paid yet","Part paid")))))</f>
        <v/>
      </c>
      <c r="K35" s="9">
        <f>IF(COUNTA(A35:G35,L35)=0,"",IF(A35="","Add rent ref",IF(COUNTIF($A$7:$A$206,A35)&lt;&gt;1,"Rent ref used twice",IF(COUNTIFS(Properties!$A$7:$A$56,B35,Properties!$F$7:$F$56,"OK")&lt;&gt;1,"Choose a property",IF(OR(NOT(ISNUMBER(D35)),NOT(ISNUMBER(E35)),NOT(ISNUMBER(F35))),"Add the dates",IF(E35&lt;D35,"Check the dates",IF(OR(NOT(ISNUMBER(G35)),G35&lt;=0),"Add the rent amount","OK")))))))</f>
        <v/>
      </c>
      <c r="L35" s="8"/>
    </row>
    <row r="36" spans="1:12" ht="24" customHeight="1">
      <c r="A36" s="8"/>
      <c r="B36" s="8"/>
      <c r="C36" s="8"/>
      <c r="D36" s="10"/>
      <c r="E36" s="10"/>
      <c r="F36" s="10"/>
      <c r="G36" s="11"/>
      <c r="H36" s="12">
        <f>IF(K36&lt;&gt;"OK","",SUMIFS(RentReceipts!$D$7:$D$206,RentReceipts!$C$7:$C$206,A36,RentReceipts!$H$7:$H$206,"OK"))</f>
        <v/>
      </c>
      <c r="I36" s="13">
        <f>IF(K36&lt;&gt;"OK","",ROUND(G36-H36,2))</f>
        <v/>
      </c>
      <c r="J36" s="9">
        <f>IF(K36="","",IF(K36&lt;&gt;"OK","Check details",IF(I36&lt;0,"Check payment",IF(I36=0,"Paid",IF(H36=0,"Not paid yet","Part paid")))))</f>
        <v/>
      </c>
      <c r="K36" s="9">
        <f>IF(COUNTA(A36:G36,L36)=0,"",IF(A36="","Add rent ref",IF(COUNTIF($A$7:$A$206,A36)&lt;&gt;1,"Rent ref used twice",IF(COUNTIFS(Properties!$A$7:$A$56,B36,Properties!$F$7:$F$56,"OK")&lt;&gt;1,"Choose a property",IF(OR(NOT(ISNUMBER(D36)),NOT(ISNUMBER(E36)),NOT(ISNUMBER(F36))),"Add the dates",IF(E36&lt;D36,"Check the dates",IF(OR(NOT(ISNUMBER(G36)),G36&lt;=0),"Add the rent amount","OK")))))))</f>
        <v/>
      </c>
      <c r="L36" s="8"/>
    </row>
    <row r="37" spans="1:12" ht="24" customHeight="1">
      <c r="A37" s="8"/>
      <c r="B37" s="8"/>
      <c r="C37" s="8"/>
      <c r="D37" s="10"/>
      <c r="E37" s="10"/>
      <c r="F37" s="10"/>
      <c r="G37" s="11"/>
      <c r="H37" s="12">
        <f>IF(K37&lt;&gt;"OK","",SUMIFS(RentReceipts!$D$7:$D$206,RentReceipts!$C$7:$C$206,A37,RentReceipts!$H$7:$H$206,"OK"))</f>
        <v/>
      </c>
      <c r="I37" s="13">
        <f>IF(K37&lt;&gt;"OK","",ROUND(G37-H37,2))</f>
        <v/>
      </c>
      <c r="J37" s="9">
        <f>IF(K37="","",IF(K37&lt;&gt;"OK","Check details",IF(I37&lt;0,"Check payment",IF(I37=0,"Paid",IF(H37=0,"Not paid yet","Part paid")))))</f>
        <v/>
      </c>
      <c r="K37" s="9">
        <f>IF(COUNTA(A37:G37,L37)=0,"",IF(A37="","Add rent ref",IF(COUNTIF($A$7:$A$206,A37)&lt;&gt;1,"Rent ref used twice",IF(COUNTIFS(Properties!$A$7:$A$56,B37,Properties!$F$7:$F$56,"OK")&lt;&gt;1,"Choose a property",IF(OR(NOT(ISNUMBER(D37)),NOT(ISNUMBER(E37)),NOT(ISNUMBER(F37))),"Add the dates",IF(E37&lt;D37,"Check the dates",IF(OR(NOT(ISNUMBER(G37)),G37&lt;=0),"Add the rent amount","OK")))))))</f>
        <v/>
      </c>
      <c r="L37" s="8"/>
    </row>
    <row r="38" spans="1:12" ht="24" customHeight="1">
      <c r="A38" s="8"/>
      <c r="B38" s="8"/>
      <c r="C38" s="8"/>
      <c r="D38" s="10"/>
      <c r="E38" s="10"/>
      <c r="F38" s="10"/>
      <c r="G38" s="11"/>
      <c r="H38" s="12">
        <f>IF(K38&lt;&gt;"OK","",SUMIFS(RentReceipts!$D$7:$D$206,RentReceipts!$C$7:$C$206,A38,RentReceipts!$H$7:$H$206,"OK"))</f>
        <v/>
      </c>
      <c r="I38" s="13">
        <f>IF(K38&lt;&gt;"OK","",ROUND(G38-H38,2))</f>
        <v/>
      </c>
      <c r="J38" s="9">
        <f>IF(K38="","",IF(K38&lt;&gt;"OK","Check details",IF(I38&lt;0,"Check payment",IF(I38=0,"Paid",IF(H38=0,"Not paid yet","Part paid")))))</f>
        <v/>
      </c>
      <c r="K38" s="9">
        <f>IF(COUNTA(A38:G38,L38)=0,"",IF(A38="","Add rent ref",IF(COUNTIF($A$7:$A$206,A38)&lt;&gt;1,"Rent ref used twice",IF(COUNTIFS(Properties!$A$7:$A$56,B38,Properties!$F$7:$F$56,"OK")&lt;&gt;1,"Choose a property",IF(OR(NOT(ISNUMBER(D38)),NOT(ISNUMBER(E38)),NOT(ISNUMBER(F38))),"Add the dates",IF(E38&lt;D38,"Check the dates",IF(OR(NOT(ISNUMBER(G38)),G38&lt;=0),"Add the rent amount","OK")))))))</f>
        <v/>
      </c>
      <c r="L38" s="8"/>
    </row>
    <row r="39" spans="1:12" ht="24" customHeight="1">
      <c r="A39" s="8"/>
      <c r="B39" s="8"/>
      <c r="C39" s="8"/>
      <c r="D39" s="10"/>
      <c r="E39" s="10"/>
      <c r="F39" s="10"/>
      <c r="G39" s="11"/>
      <c r="H39" s="12">
        <f>IF(K39&lt;&gt;"OK","",SUMIFS(RentReceipts!$D$7:$D$206,RentReceipts!$C$7:$C$206,A39,RentReceipts!$H$7:$H$206,"OK"))</f>
        <v/>
      </c>
      <c r="I39" s="13">
        <f>IF(K39&lt;&gt;"OK","",ROUND(G39-H39,2))</f>
        <v/>
      </c>
      <c r="J39" s="9">
        <f>IF(K39="","",IF(K39&lt;&gt;"OK","Check details",IF(I39&lt;0,"Check payment",IF(I39=0,"Paid",IF(H39=0,"Not paid yet","Part paid")))))</f>
        <v/>
      </c>
      <c r="K39" s="9">
        <f>IF(COUNTA(A39:G39,L39)=0,"",IF(A39="","Add rent ref",IF(COUNTIF($A$7:$A$206,A39)&lt;&gt;1,"Rent ref used twice",IF(COUNTIFS(Properties!$A$7:$A$56,B39,Properties!$F$7:$F$56,"OK")&lt;&gt;1,"Choose a property",IF(OR(NOT(ISNUMBER(D39)),NOT(ISNUMBER(E39)),NOT(ISNUMBER(F39))),"Add the dates",IF(E39&lt;D39,"Check the dates",IF(OR(NOT(ISNUMBER(G39)),G39&lt;=0),"Add the rent amount","OK")))))))</f>
        <v/>
      </c>
      <c r="L39" s="8"/>
    </row>
    <row r="40" spans="1:12" ht="24" customHeight="1">
      <c r="A40" s="8"/>
      <c r="B40" s="8"/>
      <c r="C40" s="8"/>
      <c r="D40" s="10"/>
      <c r="E40" s="10"/>
      <c r="F40" s="10"/>
      <c r="G40" s="11"/>
      <c r="H40" s="12">
        <f>IF(K40&lt;&gt;"OK","",SUMIFS(RentReceipts!$D$7:$D$206,RentReceipts!$C$7:$C$206,A40,RentReceipts!$H$7:$H$206,"OK"))</f>
        <v/>
      </c>
      <c r="I40" s="13">
        <f>IF(K40&lt;&gt;"OK","",ROUND(G40-H40,2))</f>
        <v/>
      </c>
      <c r="J40" s="9">
        <f>IF(K40="","",IF(K40&lt;&gt;"OK","Check details",IF(I40&lt;0,"Check payment",IF(I40=0,"Paid",IF(H40=0,"Not paid yet","Part paid")))))</f>
        <v/>
      </c>
      <c r="K40" s="9">
        <f>IF(COUNTA(A40:G40,L40)=0,"",IF(A40="","Add rent ref",IF(COUNTIF($A$7:$A$206,A40)&lt;&gt;1,"Rent ref used twice",IF(COUNTIFS(Properties!$A$7:$A$56,B40,Properties!$F$7:$F$56,"OK")&lt;&gt;1,"Choose a property",IF(OR(NOT(ISNUMBER(D40)),NOT(ISNUMBER(E40)),NOT(ISNUMBER(F40))),"Add the dates",IF(E40&lt;D40,"Check the dates",IF(OR(NOT(ISNUMBER(G40)),G40&lt;=0),"Add the rent amount","OK")))))))</f>
        <v/>
      </c>
      <c r="L40" s="8"/>
    </row>
    <row r="41" spans="1:12" ht="24" customHeight="1">
      <c r="A41" s="8"/>
      <c r="B41" s="8"/>
      <c r="C41" s="8"/>
      <c r="D41" s="10"/>
      <c r="E41" s="10"/>
      <c r="F41" s="10"/>
      <c r="G41" s="11"/>
      <c r="H41" s="12">
        <f>IF(K41&lt;&gt;"OK","",SUMIFS(RentReceipts!$D$7:$D$206,RentReceipts!$C$7:$C$206,A41,RentReceipts!$H$7:$H$206,"OK"))</f>
        <v/>
      </c>
      <c r="I41" s="13">
        <f>IF(K41&lt;&gt;"OK","",ROUND(G41-H41,2))</f>
        <v/>
      </c>
      <c r="J41" s="9">
        <f>IF(K41="","",IF(K41&lt;&gt;"OK","Check details",IF(I41&lt;0,"Check payment",IF(I41=0,"Paid",IF(H41=0,"Not paid yet","Part paid")))))</f>
        <v/>
      </c>
      <c r="K41" s="9">
        <f>IF(COUNTA(A41:G41,L41)=0,"",IF(A41="","Add rent ref",IF(COUNTIF($A$7:$A$206,A41)&lt;&gt;1,"Rent ref used twice",IF(COUNTIFS(Properties!$A$7:$A$56,B41,Properties!$F$7:$F$56,"OK")&lt;&gt;1,"Choose a property",IF(OR(NOT(ISNUMBER(D41)),NOT(ISNUMBER(E41)),NOT(ISNUMBER(F41))),"Add the dates",IF(E41&lt;D41,"Check the dates",IF(OR(NOT(ISNUMBER(G41)),G41&lt;=0),"Add the rent amount","OK")))))))</f>
        <v/>
      </c>
      <c r="L41" s="8"/>
    </row>
    <row r="42" spans="1:12" ht="24" customHeight="1">
      <c r="A42" s="8"/>
      <c r="B42" s="8"/>
      <c r="C42" s="8"/>
      <c r="D42" s="10"/>
      <c r="E42" s="10"/>
      <c r="F42" s="10"/>
      <c r="G42" s="11"/>
      <c r="H42" s="12">
        <f>IF(K42&lt;&gt;"OK","",SUMIFS(RentReceipts!$D$7:$D$206,RentReceipts!$C$7:$C$206,A42,RentReceipts!$H$7:$H$206,"OK"))</f>
        <v/>
      </c>
      <c r="I42" s="13">
        <f>IF(K42&lt;&gt;"OK","",ROUND(G42-H42,2))</f>
        <v/>
      </c>
      <c r="J42" s="9">
        <f>IF(K42="","",IF(K42&lt;&gt;"OK","Check details",IF(I42&lt;0,"Check payment",IF(I42=0,"Paid",IF(H42=0,"Not paid yet","Part paid")))))</f>
        <v/>
      </c>
      <c r="K42" s="9">
        <f>IF(COUNTA(A42:G42,L42)=0,"",IF(A42="","Add rent ref",IF(COUNTIF($A$7:$A$206,A42)&lt;&gt;1,"Rent ref used twice",IF(COUNTIFS(Properties!$A$7:$A$56,B42,Properties!$F$7:$F$56,"OK")&lt;&gt;1,"Choose a property",IF(OR(NOT(ISNUMBER(D42)),NOT(ISNUMBER(E42)),NOT(ISNUMBER(F42))),"Add the dates",IF(E42&lt;D42,"Check the dates",IF(OR(NOT(ISNUMBER(G42)),G42&lt;=0),"Add the rent amount","OK")))))))</f>
        <v/>
      </c>
      <c r="L42" s="8"/>
    </row>
    <row r="43" spans="1:12" ht="24" customHeight="1">
      <c r="A43" s="8"/>
      <c r="B43" s="8"/>
      <c r="C43" s="8"/>
      <c r="D43" s="10"/>
      <c r="E43" s="10"/>
      <c r="F43" s="10"/>
      <c r="G43" s="11"/>
      <c r="H43" s="12">
        <f>IF(K43&lt;&gt;"OK","",SUMIFS(RentReceipts!$D$7:$D$206,RentReceipts!$C$7:$C$206,A43,RentReceipts!$H$7:$H$206,"OK"))</f>
        <v/>
      </c>
      <c r="I43" s="13">
        <f>IF(K43&lt;&gt;"OK","",ROUND(G43-H43,2))</f>
        <v/>
      </c>
      <c r="J43" s="9">
        <f>IF(K43="","",IF(K43&lt;&gt;"OK","Check details",IF(I43&lt;0,"Check payment",IF(I43=0,"Paid",IF(H43=0,"Not paid yet","Part paid")))))</f>
        <v/>
      </c>
      <c r="K43" s="9">
        <f>IF(COUNTA(A43:G43,L43)=0,"",IF(A43="","Add rent ref",IF(COUNTIF($A$7:$A$206,A43)&lt;&gt;1,"Rent ref used twice",IF(COUNTIFS(Properties!$A$7:$A$56,B43,Properties!$F$7:$F$56,"OK")&lt;&gt;1,"Choose a property",IF(OR(NOT(ISNUMBER(D43)),NOT(ISNUMBER(E43)),NOT(ISNUMBER(F43))),"Add the dates",IF(E43&lt;D43,"Check the dates",IF(OR(NOT(ISNUMBER(G43)),G43&lt;=0),"Add the rent amount","OK")))))))</f>
        <v/>
      </c>
      <c r="L43" s="8"/>
    </row>
    <row r="44" spans="1:12" ht="24" customHeight="1">
      <c r="A44" s="8"/>
      <c r="B44" s="8"/>
      <c r="C44" s="8"/>
      <c r="D44" s="10"/>
      <c r="E44" s="10"/>
      <c r="F44" s="10"/>
      <c r="G44" s="11"/>
      <c r="H44" s="12">
        <f>IF(K44&lt;&gt;"OK","",SUMIFS(RentReceipts!$D$7:$D$206,RentReceipts!$C$7:$C$206,A44,RentReceipts!$H$7:$H$206,"OK"))</f>
        <v/>
      </c>
      <c r="I44" s="13">
        <f>IF(K44&lt;&gt;"OK","",ROUND(G44-H44,2))</f>
        <v/>
      </c>
      <c r="J44" s="9">
        <f>IF(K44="","",IF(K44&lt;&gt;"OK","Check details",IF(I44&lt;0,"Check payment",IF(I44=0,"Paid",IF(H44=0,"Not paid yet","Part paid")))))</f>
        <v/>
      </c>
      <c r="K44" s="9">
        <f>IF(COUNTA(A44:G44,L44)=0,"",IF(A44="","Add rent ref",IF(COUNTIF($A$7:$A$206,A44)&lt;&gt;1,"Rent ref used twice",IF(COUNTIFS(Properties!$A$7:$A$56,B44,Properties!$F$7:$F$56,"OK")&lt;&gt;1,"Choose a property",IF(OR(NOT(ISNUMBER(D44)),NOT(ISNUMBER(E44)),NOT(ISNUMBER(F44))),"Add the dates",IF(E44&lt;D44,"Check the dates",IF(OR(NOT(ISNUMBER(G44)),G44&lt;=0),"Add the rent amount","OK")))))))</f>
        <v/>
      </c>
      <c r="L44" s="8"/>
    </row>
    <row r="45" spans="1:12" ht="24" customHeight="1">
      <c r="A45" s="8"/>
      <c r="B45" s="8"/>
      <c r="C45" s="8"/>
      <c r="D45" s="10"/>
      <c r="E45" s="10"/>
      <c r="F45" s="10"/>
      <c r="G45" s="11"/>
      <c r="H45" s="12">
        <f>IF(K45&lt;&gt;"OK","",SUMIFS(RentReceipts!$D$7:$D$206,RentReceipts!$C$7:$C$206,A45,RentReceipts!$H$7:$H$206,"OK"))</f>
        <v/>
      </c>
      <c r="I45" s="13">
        <f>IF(K45&lt;&gt;"OK","",ROUND(G45-H45,2))</f>
        <v/>
      </c>
      <c r="J45" s="9">
        <f>IF(K45="","",IF(K45&lt;&gt;"OK","Check details",IF(I45&lt;0,"Check payment",IF(I45=0,"Paid",IF(H45=0,"Not paid yet","Part paid")))))</f>
        <v/>
      </c>
      <c r="K45" s="9">
        <f>IF(COUNTA(A45:G45,L45)=0,"",IF(A45="","Add rent ref",IF(COUNTIF($A$7:$A$206,A45)&lt;&gt;1,"Rent ref used twice",IF(COUNTIFS(Properties!$A$7:$A$56,B45,Properties!$F$7:$F$56,"OK")&lt;&gt;1,"Choose a property",IF(OR(NOT(ISNUMBER(D45)),NOT(ISNUMBER(E45)),NOT(ISNUMBER(F45))),"Add the dates",IF(E45&lt;D45,"Check the dates",IF(OR(NOT(ISNUMBER(G45)),G45&lt;=0),"Add the rent amount","OK")))))))</f>
        <v/>
      </c>
      <c r="L45" s="8"/>
    </row>
    <row r="46" spans="1:12" ht="24" customHeight="1">
      <c r="A46" s="8"/>
      <c r="B46" s="8"/>
      <c r="C46" s="8"/>
      <c r="D46" s="10"/>
      <c r="E46" s="10"/>
      <c r="F46" s="10"/>
      <c r="G46" s="11"/>
      <c r="H46" s="12">
        <f>IF(K46&lt;&gt;"OK","",SUMIFS(RentReceipts!$D$7:$D$206,RentReceipts!$C$7:$C$206,A46,RentReceipts!$H$7:$H$206,"OK"))</f>
        <v/>
      </c>
      <c r="I46" s="13">
        <f>IF(K46&lt;&gt;"OK","",ROUND(G46-H46,2))</f>
        <v/>
      </c>
      <c r="J46" s="9">
        <f>IF(K46="","",IF(K46&lt;&gt;"OK","Check details",IF(I46&lt;0,"Check payment",IF(I46=0,"Paid",IF(H46=0,"Not paid yet","Part paid")))))</f>
        <v/>
      </c>
      <c r="K46" s="9">
        <f>IF(COUNTA(A46:G46,L46)=0,"",IF(A46="","Add rent ref",IF(COUNTIF($A$7:$A$206,A46)&lt;&gt;1,"Rent ref used twice",IF(COUNTIFS(Properties!$A$7:$A$56,B46,Properties!$F$7:$F$56,"OK")&lt;&gt;1,"Choose a property",IF(OR(NOT(ISNUMBER(D46)),NOT(ISNUMBER(E46)),NOT(ISNUMBER(F46))),"Add the dates",IF(E46&lt;D46,"Check the dates",IF(OR(NOT(ISNUMBER(G46)),G46&lt;=0),"Add the rent amount","OK")))))))</f>
        <v/>
      </c>
      <c r="L46" s="8"/>
    </row>
    <row r="47" spans="1:12" ht="24" customHeight="1">
      <c r="A47" s="8"/>
      <c r="B47" s="8"/>
      <c r="C47" s="8"/>
      <c r="D47" s="10"/>
      <c r="E47" s="10"/>
      <c r="F47" s="10"/>
      <c r="G47" s="11"/>
      <c r="H47" s="12">
        <f>IF(K47&lt;&gt;"OK","",SUMIFS(RentReceipts!$D$7:$D$206,RentReceipts!$C$7:$C$206,A47,RentReceipts!$H$7:$H$206,"OK"))</f>
        <v/>
      </c>
      <c r="I47" s="13">
        <f>IF(K47&lt;&gt;"OK","",ROUND(G47-H47,2))</f>
        <v/>
      </c>
      <c r="J47" s="9">
        <f>IF(K47="","",IF(K47&lt;&gt;"OK","Check details",IF(I47&lt;0,"Check payment",IF(I47=0,"Paid",IF(H47=0,"Not paid yet","Part paid")))))</f>
        <v/>
      </c>
      <c r="K47" s="9">
        <f>IF(COUNTA(A47:G47,L47)=0,"",IF(A47="","Add rent ref",IF(COUNTIF($A$7:$A$206,A47)&lt;&gt;1,"Rent ref used twice",IF(COUNTIFS(Properties!$A$7:$A$56,B47,Properties!$F$7:$F$56,"OK")&lt;&gt;1,"Choose a property",IF(OR(NOT(ISNUMBER(D47)),NOT(ISNUMBER(E47)),NOT(ISNUMBER(F47))),"Add the dates",IF(E47&lt;D47,"Check the dates",IF(OR(NOT(ISNUMBER(G47)),G47&lt;=0),"Add the rent amount","OK")))))))</f>
        <v/>
      </c>
      <c r="L47" s="8"/>
    </row>
    <row r="48" spans="1:12" ht="24" customHeight="1">
      <c r="A48" s="8"/>
      <c r="B48" s="8"/>
      <c r="C48" s="8"/>
      <c r="D48" s="10"/>
      <c r="E48" s="10"/>
      <c r="F48" s="10"/>
      <c r="G48" s="11"/>
      <c r="H48" s="12">
        <f>IF(K48&lt;&gt;"OK","",SUMIFS(RentReceipts!$D$7:$D$206,RentReceipts!$C$7:$C$206,A48,RentReceipts!$H$7:$H$206,"OK"))</f>
        <v/>
      </c>
      <c r="I48" s="13">
        <f>IF(K48&lt;&gt;"OK","",ROUND(G48-H48,2))</f>
        <v/>
      </c>
      <c r="J48" s="9">
        <f>IF(K48="","",IF(K48&lt;&gt;"OK","Check details",IF(I48&lt;0,"Check payment",IF(I48=0,"Paid",IF(H48=0,"Not paid yet","Part paid")))))</f>
        <v/>
      </c>
      <c r="K48" s="9">
        <f>IF(COUNTA(A48:G48,L48)=0,"",IF(A48="","Add rent ref",IF(COUNTIF($A$7:$A$206,A48)&lt;&gt;1,"Rent ref used twice",IF(COUNTIFS(Properties!$A$7:$A$56,B48,Properties!$F$7:$F$56,"OK")&lt;&gt;1,"Choose a property",IF(OR(NOT(ISNUMBER(D48)),NOT(ISNUMBER(E48)),NOT(ISNUMBER(F48))),"Add the dates",IF(E48&lt;D48,"Check the dates",IF(OR(NOT(ISNUMBER(G48)),G48&lt;=0),"Add the rent amount","OK")))))))</f>
        <v/>
      </c>
      <c r="L48" s="8"/>
    </row>
    <row r="49" spans="1:12" ht="24" customHeight="1">
      <c r="A49" s="8"/>
      <c r="B49" s="8"/>
      <c r="C49" s="8"/>
      <c r="D49" s="10"/>
      <c r="E49" s="10"/>
      <c r="F49" s="10"/>
      <c r="G49" s="11"/>
      <c r="H49" s="12">
        <f>IF(K49&lt;&gt;"OK","",SUMIFS(RentReceipts!$D$7:$D$206,RentReceipts!$C$7:$C$206,A49,RentReceipts!$H$7:$H$206,"OK"))</f>
        <v/>
      </c>
      <c r="I49" s="13">
        <f>IF(K49&lt;&gt;"OK","",ROUND(G49-H49,2))</f>
        <v/>
      </c>
      <c r="J49" s="9">
        <f>IF(K49="","",IF(K49&lt;&gt;"OK","Check details",IF(I49&lt;0,"Check payment",IF(I49=0,"Paid",IF(H49=0,"Not paid yet","Part paid")))))</f>
        <v/>
      </c>
      <c r="K49" s="9">
        <f>IF(COUNTA(A49:G49,L49)=0,"",IF(A49="","Add rent ref",IF(COUNTIF($A$7:$A$206,A49)&lt;&gt;1,"Rent ref used twice",IF(COUNTIFS(Properties!$A$7:$A$56,B49,Properties!$F$7:$F$56,"OK")&lt;&gt;1,"Choose a property",IF(OR(NOT(ISNUMBER(D49)),NOT(ISNUMBER(E49)),NOT(ISNUMBER(F49))),"Add the dates",IF(E49&lt;D49,"Check the dates",IF(OR(NOT(ISNUMBER(G49)),G49&lt;=0),"Add the rent amount","OK")))))))</f>
        <v/>
      </c>
      <c r="L49" s="8"/>
    </row>
    <row r="50" spans="1:12" ht="24" customHeight="1">
      <c r="A50" s="8"/>
      <c r="B50" s="8"/>
      <c r="C50" s="8"/>
      <c r="D50" s="10"/>
      <c r="E50" s="10"/>
      <c r="F50" s="10"/>
      <c r="G50" s="11"/>
      <c r="H50" s="12">
        <f>IF(K50&lt;&gt;"OK","",SUMIFS(RentReceipts!$D$7:$D$206,RentReceipts!$C$7:$C$206,A50,RentReceipts!$H$7:$H$206,"OK"))</f>
        <v/>
      </c>
      <c r="I50" s="13">
        <f>IF(K50&lt;&gt;"OK","",ROUND(G50-H50,2))</f>
        <v/>
      </c>
      <c r="J50" s="9">
        <f>IF(K50="","",IF(K50&lt;&gt;"OK","Check details",IF(I50&lt;0,"Check payment",IF(I50=0,"Paid",IF(H50=0,"Not paid yet","Part paid")))))</f>
        <v/>
      </c>
      <c r="K50" s="9">
        <f>IF(COUNTA(A50:G50,L50)=0,"",IF(A50="","Add rent ref",IF(COUNTIF($A$7:$A$206,A50)&lt;&gt;1,"Rent ref used twice",IF(COUNTIFS(Properties!$A$7:$A$56,B50,Properties!$F$7:$F$56,"OK")&lt;&gt;1,"Choose a property",IF(OR(NOT(ISNUMBER(D50)),NOT(ISNUMBER(E50)),NOT(ISNUMBER(F50))),"Add the dates",IF(E50&lt;D50,"Check the dates",IF(OR(NOT(ISNUMBER(G50)),G50&lt;=0),"Add the rent amount","OK")))))))</f>
        <v/>
      </c>
      <c r="L50" s="8"/>
    </row>
    <row r="51" spans="1:12" ht="24" customHeight="1">
      <c r="A51" s="8"/>
      <c r="B51" s="8"/>
      <c r="C51" s="8"/>
      <c r="D51" s="10"/>
      <c r="E51" s="10"/>
      <c r="F51" s="10"/>
      <c r="G51" s="11"/>
      <c r="H51" s="12">
        <f>IF(K51&lt;&gt;"OK","",SUMIFS(RentReceipts!$D$7:$D$206,RentReceipts!$C$7:$C$206,A51,RentReceipts!$H$7:$H$206,"OK"))</f>
        <v/>
      </c>
      <c r="I51" s="13">
        <f>IF(K51&lt;&gt;"OK","",ROUND(G51-H51,2))</f>
        <v/>
      </c>
      <c r="J51" s="9">
        <f>IF(K51="","",IF(K51&lt;&gt;"OK","Check details",IF(I51&lt;0,"Check payment",IF(I51=0,"Paid",IF(H51=0,"Not paid yet","Part paid")))))</f>
        <v/>
      </c>
      <c r="K51" s="9">
        <f>IF(COUNTA(A51:G51,L51)=0,"",IF(A51="","Add rent ref",IF(COUNTIF($A$7:$A$206,A51)&lt;&gt;1,"Rent ref used twice",IF(COUNTIFS(Properties!$A$7:$A$56,B51,Properties!$F$7:$F$56,"OK")&lt;&gt;1,"Choose a property",IF(OR(NOT(ISNUMBER(D51)),NOT(ISNUMBER(E51)),NOT(ISNUMBER(F51))),"Add the dates",IF(E51&lt;D51,"Check the dates",IF(OR(NOT(ISNUMBER(G51)),G51&lt;=0),"Add the rent amount","OK")))))))</f>
        <v/>
      </c>
      <c r="L51" s="8"/>
    </row>
    <row r="52" spans="1:12" ht="24" customHeight="1">
      <c r="A52" s="8"/>
      <c r="B52" s="8"/>
      <c r="C52" s="8"/>
      <c r="D52" s="10"/>
      <c r="E52" s="10"/>
      <c r="F52" s="10"/>
      <c r="G52" s="11"/>
      <c r="H52" s="12">
        <f>IF(K52&lt;&gt;"OK","",SUMIFS(RentReceipts!$D$7:$D$206,RentReceipts!$C$7:$C$206,A52,RentReceipts!$H$7:$H$206,"OK"))</f>
        <v/>
      </c>
      <c r="I52" s="13">
        <f>IF(K52&lt;&gt;"OK","",ROUND(G52-H52,2))</f>
        <v/>
      </c>
      <c r="J52" s="9">
        <f>IF(K52="","",IF(K52&lt;&gt;"OK","Check details",IF(I52&lt;0,"Check payment",IF(I52=0,"Paid",IF(H52=0,"Not paid yet","Part paid")))))</f>
        <v/>
      </c>
      <c r="K52" s="9">
        <f>IF(COUNTA(A52:G52,L52)=0,"",IF(A52="","Add rent ref",IF(COUNTIF($A$7:$A$206,A52)&lt;&gt;1,"Rent ref used twice",IF(COUNTIFS(Properties!$A$7:$A$56,B52,Properties!$F$7:$F$56,"OK")&lt;&gt;1,"Choose a property",IF(OR(NOT(ISNUMBER(D52)),NOT(ISNUMBER(E52)),NOT(ISNUMBER(F52))),"Add the dates",IF(E52&lt;D52,"Check the dates",IF(OR(NOT(ISNUMBER(G52)),G52&lt;=0),"Add the rent amount","OK")))))))</f>
        <v/>
      </c>
      <c r="L52" s="8"/>
    </row>
    <row r="53" spans="1:12" ht="24" customHeight="1">
      <c r="A53" s="8"/>
      <c r="B53" s="8"/>
      <c r="C53" s="8"/>
      <c r="D53" s="10"/>
      <c r="E53" s="10"/>
      <c r="F53" s="10"/>
      <c r="G53" s="11"/>
      <c r="H53" s="12">
        <f>IF(K53&lt;&gt;"OK","",SUMIFS(RentReceipts!$D$7:$D$206,RentReceipts!$C$7:$C$206,A53,RentReceipts!$H$7:$H$206,"OK"))</f>
        <v/>
      </c>
      <c r="I53" s="13">
        <f>IF(K53&lt;&gt;"OK","",ROUND(G53-H53,2))</f>
        <v/>
      </c>
      <c r="J53" s="9">
        <f>IF(K53="","",IF(K53&lt;&gt;"OK","Check details",IF(I53&lt;0,"Check payment",IF(I53=0,"Paid",IF(H53=0,"Not paid yet","Part paid")))))</f>
        <v/>
      </c>
      <c r="K53" s="9">
        <f>IF(COUNTA(A53:G53,L53)=0,"",IF(A53="","Add rent ref",IF(COUNTIF($A$7:$A$206,A53)&lt;&gt;1,"Rent ref used twice",IF(COUNTIFS(Properties!$A$7:$A$56,B53,Properties!$F$7:$F$56,"OK")&lt;&gt;1,"Choose a property",IF(OR(NOT(ISNUMBER(D53)),NOT(ISNUMBER(E53)),NOT(ISNUMBER(F53))),"Add the dates",IF(E53&lt;D53,"Check the dates",IF(OR(NOT(ISNUMBER(G53)),G53&lt;=0),"Add the rent amount","OK")))))))</f>
        <v/>
      </c>
      <c r="L53" s="8"/>
    </row>
    <row r="54" spans="1:12" ht="24" customHeight="1">
      <c r="A54" s="8"/>
      <c r="B54" s="8"/>
      <c r="C54" s="8"/>
      <c r="D54" s="10"/>
      <c r="E54" s="10"/>
      <c r="F54" s="10"/>
      <c r="G54" s="11"/>
      <c r="H54" s="12">
        <f>IF(K54&lt;&gt;"OK","",SUMIFS(RentReceipts!$D$7:$D$206,RentReceipts!$C$7:$C$206,A54,RentReceipts!$H$7:$H$206,"OK"))</f>
        <v/>
      </c>
      <c r="I54" s="13">
        <f>IF(K54&lt;&gt;"OK","",ROUND(G54-H54,2))</f>
        <v/>
      </c>
      <c r="J54" s="9">
        <f>IF(K54="","",IF(K54&lt;&gt;"OK","Check details",IF(I54&lt;0,"Check payment",IF(I54=0,"Paid",IF(H54=0,"Not paid yet","Part paid")))))</f>
        <v/>
      </c>
      <c r="K54" s="9">
        <f>IF(COUNTA(A54:G54,L54)=0,"",IF(A54="","Add rent ref",IF(COUNTIF($A$7:$A$206,A54)&lt;&gt;1,"Rent ref used twice",IF(COUNTIFS(Properties!$A$7:$A$56,B54,Properties!$F$7:$F$56,"OK")&lt;&gt;1,"Choose a property",IF(OR(NOT(ISNUMBER(D54)),NOT(ISNUMBER(E54)),NOT(ISNUMBER(F54))),"Add the dates",IF(E54&lt;D54,"Check the dates",IF(OR(NOT(ISNUMBER(G54)),G54&lt;=0),"Add the rent amount","OK")))))))</f>
        <v/>
      </c>
      <c r="L54" s="8"/>
    </row>
    <row r="55" spans="1:12" ht="24" customHeight="1">
      <c r="A55" s="8"/>
      <c r="B55" s="8"/>
      <c r="C55" s="8"/>
      <c r="D55" s="10"/>
      <c r="E55" s="10"/>
      <c r="F55" s="10"/>
      <c r="G55" s="11"/>
      <c r="H55" s="12">
        <f>IF(K55&lt;&gt;"OK","",SUMIFS(RentReceipts!$D$7:$D$206,RentReceipts!$C$7:$C$206,A55,RentReceipts!$H$7:$H$206,"OK"))</f>
        <v/>
      </c>
      <c r="I55" s="13">
        <f>IF(K55&lt;&gt;"OK","",ROUND(G55-H55,2))</f>
        <v/>
      </c>
      <c r="J55" s="9">
        <f>IF(K55="","",IF(K55&lt;&gt;"OK","Check details",IF(I55&lt;0,"Check payment",IF(I55=0,"Paid",IF(H55=0,"Not paid yet","Part paid")))))</f>
        <v/>
      </c>
      <c r="K55" s="9">
        <f>IF(COUNTA(A55:G55,L55)=0,"",IF(A55="","Add rent ref",IF(COUNTIF($A$7:$A$206,A55)&lt;&gt;1,"Rent ref used twice",IF(COUNTIFS(Properties!$A$7:$A$56,B55,Properties!$F$7:$F$56,"OK")&lt;&gt;1,"Choose a property",IF(OR(NOT(ISNUMBER(D55)),NOT(ISNUMBER(E55)),NOT(ISNUMBER(F55))),"Add the dates",IF(E55&lt;D55,"Check the dates",IF(OR(NOT(ISNUMBER(G55)),G55&lt;=0),"Add the rent amount","OK")))))))</f>
        <v/>
      </c>
      <c r="L55" s="8"/>
    </row>
    <row r="56" spans="1:12" ht="24" customHeight="1">
      <c r="A56" s="8"/>
      <c r="B56" s="8"/>
      <c r="C56" s="8"/>
      <c r="D56" s="10"/>
      <c r="E56" s="10"/>
      <c r="F56" s="10"/>
      <c r="G56" s="11"/>
      <c r="H56" s="12">
        <f>IF(K56&lt;&gt;"OK","",SUMIFS(RentReceipts!$D$7:$D$206,RentReceipts!$C$7:$C$206,A56,RentReceipts!$H$7:$H$206,"OK"))</f>
        <v/>
      </c>
      <c r="I56" s="13">
        <f>IF(K56&lt;&gt;"OK","",ROUND(G56-H56,2))</f>
        <v/>
      </c>
      <c r="J56" s="9">
        <f>IF(K56="","",IF(K56&lt;&gt;"OK","Check details",IF(I56&lt;0,"Check payment",IF(I56=0,"Paid",IF(H56=0,"Not paid yet","Part paid")))))</f>
        <v/>
      </c>
      <c r="K56" s="9">
        <f>IF(COUNTA(A56:G56,L56)=0,"",IF(A56="","Add rent ref",IF(COUNTIF($A$7:$A$206,A56)&lt;&gt;1,"Rent ref used twice",IF(COUNTIFS(Properties!$A$7:$A$56,B56,Properties!$F$7:$F$56,"OK")&lt;&gt;1,"Choose a property",IF(OR(NOT(ISNUMBER(D56)),NOT(ISNUMBER(E56)),NOT(ISNUMBER(F56))),"Add the dates",IF(E56&lt;D56,"Check the dates",IF(OR(NOT(ISNUMBER(G56)),G56&lt;=0),"Add the rent amount","OK")))))))</f>
        <v/>
      </c>
      <c r="L56" s="8"/>
    </row>
    <row r="57" spans="1:12" ht="24" customHeight="1">
      <c r="A57" s="8"/>
      <c r="B57" s="8"/>
      <c r="C57" s="8"/>
      <c r="D57" s="10"/>
      <c r="E57" s="10"/>
      <c r="F57" s="10"/>
      <c r="G57" s="11"/>
      <c r="H57" s="12">
        <f>IF(K57&lt;&gt;"OK","",SUMIFS(RentReceipts!$D$7:$D$206,RentReceipts!$C$7:$C$206,A57,RentReceipts!$H$7:$H$206,"OK"))</f>
        <v/>
      </c>
      <c r="I57" s="13">
        <f>IF(K57&lt;&gt;"OK","",ROUND(G57-H57,2))</f>
        <v/>
      </c>
      <c r="J57" s="9">
        <f>IF(K57="","",IF(K57&lt;&gt;"OK","Check details",IF(I57&lt;0,"Check payment",IF(I57=0,"Paid",IF(H57=0,"Not paid yet","Part paid")))))</f>
        <v/>
      </c>
      <c r="K57" s="9">
        <f>IF(COUNTA(A57:G57,L57)=0,"",IF(A57="","Add rent ref",IF(COUNTIF($A$7:$A$206,A57)&lt;&gt;1,"Rent ref used twice",IF(COUNTIFS(Properties!$A$7:$A$56,B57,Properties!$F$7:$F$56,"OK")&lt;&gt;1,"Choose a property",IF(OR(NOT(ISNUMBER(D57)),NOT(ISNUMBER(E57)),NOT(ISNUMBER(F57))),"Add the dates",IF(E57&lt;D57,"Check the dates",IF(OR(NOT(ISNUMBER(G57)),G57&lt;=0),"Add the rent amount","OK")))))))</f>
        <v/>
      </c>
      <c r="L57" s="8"/>
    </row>
    <row r="58" spans="1:12" ht="24" customHeight="1">
      <c r="A58" s="8"/>
      <c r="B58" s="8"/>
      <c r="C58" s="8"/>
      <c r="D58" s="10"/>
      <c r="E58" s="10"/>
      <c r="F58" s="10"/>
      <c r="G58" s="11"/>
      <c r="H58" s="12">
        <f>IF(K58&lt;&gt;"OK","",SUMIFS(RentReceipts!$D$7:$D$206,RentReceipts!$C$7:$C$206,A58,RentReceipts!$H$7:$H$206,"OK"))</f>
        <v/>
      </c>
      <c r="I58" s="13">
        <f>IF(K58&lt;&gt;"OK","",ROUND(G58-H58,2))</f>
        <v/>
      </c>
      <c r="J58" s="9">
        <f>IF(K58="","",IF(K58&lt;&gt;"OK","Check details",IF(I58&lt;0,"Check payment",IF(I58=0,"Paid",IF(H58=0,"Not paid yet","Part paid")))))</f>
        <v/>
      </c>
      <c r="K58" s="9">
        <f>IF(COUNTA(A58:G58,L58)=0,"",IF(A58="","Add rent ref",IF(COUNTIF($A$7:$A$206,A58)&lt;&gt;1,"Rent ref used twice",IF(COUNTIFS(Properties!$A$7:$A$56,B58,Properties!$F$7:$F$56,"OK")&lt;&gt;1,"Choose a property",IF(OR(NOT(ISNUMBER(D58)),NOT(ISNUMBER(E58)),NOT(ISNUMBER(F58))),"Add the dates",IF(E58&lt;D58,"Check the dates",IF(OR(NOT(ISNUMBER(G58)),G58&lt;=0),"Add the rent amount","OK")))))))</f>
        <v/>
      </c>
      <c r="L58" s="8"/>
    </row>
    <row r="59" spans="1:12" ht="24" customHeight="1">
      <c r="A59" s="8"/>
      <c r="B59" s="8"/>
      <c r="C59" s="8"/>
      <c r="D59" s="10"/>
      <c r="E59" s="10"/>
      <c r="F59" s="10"/>
      <c r="G59" s="11"/>
      <c r="H59" s="12">
        <f>IF(K59&lt;&gt;"OK","",SUMIFS(RentReceipts!$D$7:$D$206,RentReceipts!$C$7:$C$206,A59,RentReceipts!$H$7:$H$206,"OK"))</f>
        <v/>
      </c>
      <c r="I59" s="13">
        <f>IF(K59&lt;&gt;"OK","",ROUND(G59-H59,2))</f>
        <v/>
      </c>
      <c r="J59" s="9">
        <f>IF(K59="","",IF(K59&lt;&gt;"OK","Check details",IF(I59&lt;0,"Check payment",IF(I59=0,"Paid",IF(H59=0,"Not paid yet","Part paid")))))</f>
        <v/>
      </c>
      <c r="K59" s="9">
        <f>IF(COUNTA(A59:G59,L59)=0,"",IF(A59="","Add rent ref",IF(COUNTIF($A$7:$A$206,A59)&lt;&gt;1,"Rent ref used twice",IF(COUNTIFS(Properties!$A$7:$A$56,B59,Properties!$F$7:$F$56,"OK")&lt;&gt;1,"Choose a property",IF(OR(NOT(ISNUMBER(D59)),NOT(ISNUMBER(E59)),NOT(ISNUMBER(F59))),"Add the dates",IF(E59&lt;D59,"Check the dates",IF(OR(NOT(ISNUMBER(G59)),G59&lt;=0),"Add the rent amount","OK")))))))</f>
        <v/>
      </c>
      <c r="L59" s="8"/>
    </row>
    <row r="60" spans="1:12" ht="24" customHeight="1">
      <c r="A60" s="8"/>
      <c r="B60" s="8"/>
      <c r="C60" s="8"/>
      <c r="D60" s="10"/>
      <c r="E60" s="10"/>
      <c r="F60" s="10"/>
      <c r="G60" s="11"/>
      <c r="H60" s="12">
        <f>IF(K60&lt;&gt;"OK","",SUMIFS(RentReceipts!$D$7:$D$206,RentReceipts!$C$7:$C$206,A60,RentReceipts!$H$7:$H$206,"OK"))</f>
        <v/>
      </c>
      <c r="I60" s="13">
        <f>IF(K60&lt;&gt;"OK","",ROUND(G60-H60,2))</f>
        <v/>
      </c>
      <c r="J60" s="9">
        <f>IF(K60="","",IF(K60&lt;&gt;"OK","Check details",IF(I60&lt;0,"Check payment",IF(I60=0,"Paid",IF(H60=0,"Not paid yet","Part paid")))))</f>
        <v/>
      </c>
      <c r="K60" s="9">
        <f>IF(COUNTA(A60:G60,L60)=0,"",IF(A60="","Add rent ref",IF(COUNTIF($A$7:$A$206,A60)&lt;&gt;1,"Rent ref used twice",IF(COUNTIFS(Properties!$A$7:$A$56,B60,Properties!$F$7:$F$56,"OK")&lt;&gt;1,"Choose a property",IF(OR(NOT(ISNUMBER(D60)),NOT(ISNUMBER(E60)),NOT(ISNUMBER(F60))),"Add the dates",IF(E60&lt;D60,"Check the dates",IF(OR(NOT(ISNUMBER(G60)),G60&lt;=0),"Add the rent amount","OK")))))))</f>
        <v/>
      </c>
      <c r="L60" s="8"/>
    </row>
    <row r="61" spans="1:12" ht="24" customHeight="1">
      <c r="A61" s="8"/>
      <c r="B61" s="8"/>
      <c r="C61" s="8"/>
      <c r="D61" s="10"/>
      <c r="E61" s="10"/>
      <c r="F61" s="10"/>
      <c r="G61" s="11"/>
      <c r="H61" s="12">
        <f>IF(K61&lt;&gt;"OK","",SUMIFS(RentReceipts!$D$7:$D$206,RentReceipts!$C$7:$C$206,A61,RentReceipts!$H$7:$H$206,"OK"))</f>
        <v/>
      </c>
      <c r="I61" s="13">
        <f>IF(K61&lt;&gt;"OK","",ROUND(G61-H61,2))</f>
        <v/>
      </c>
      <c r="J61" s="9">
        <f>IF(K61="","",IF(K61&lt;&gt;"OK","Check details",IF(I61&lt;0,"Check payment",IF(I61=0,"Paid",IF(H61=0,"Not paid yet","Part paid")))))</f>
        <v/>
      </c>
      <c r="K61" s="9">
        <f>IF(COUNTA(A61:G61,L61)=0,"",IF(A61="","Add rent ref",IF(COUNTIF($A$7:$A$206,A61)&lt;&gt;1,"Rent ref used twice",IF(COUNTIFS(Properties!$A$7:$A$56,B61,Properties!$F$7:$F$56,"OK")&lt;&gt;1,"Choose a property",IF(OR(NOT(ISNUMBER(D61)),NOT(ISNUMBER(E61)),NOT(ISNUMBER(F61))),"Add the dates",IF(E61&lt;D61,"Check the dates",IF(OR(NOT(ISNUMBER(G61)),G61&lt;=0),"Add the rent amount","OK")))))))</f>
        <v/>
      </c>
      <c r="L61" s="8"/>
    </row>
    <row r="62" spans="1:12" ht="24" customHeight="1">
      <c r="A62" s="8"/>
      <c r="B62" s="8"/>
      <c r="C62" s="8"/>
      <c r="D62" s="10"/>
      <c r="E62" s="10"/>
      <c r="F62" s="10"/>
      <c r="G62" s="11"/>
      <c r="H62" s="12">
        <f>IF(K62&lt;&gt;"OK","",SUMIFS(RentReceipts!$D$7:$D$206,RentReceipts!$C$7:$C$206,A62,RentReceipts!$H$7:$H$206,"OK"))</f>
        <v/>
      </c>
      <c r="I62" s="13">
        <f>IF(K62&lt;&gt;"OK","",ROUND(G62-H62,2))</f>
        <v/>
      </c>
      <c r="J62" s="9">
        <f>IF(K62="","",IF(K62&lt;&gt;"OK","Check details",IF(I62&lt;0,"Check payment",IF(I62=0,"Paid",IF(H62=0,"Not paid yet","Part paid")))))</f>
        <v/>
      </c>
      <c r="K62" s="9">
        <f>IF(COUNTA(A62:G62,L62)=0,"",IF(A62="","Add rent ref",IF(COUNTIF($A$7:$A$206,A62)&lt;&gt;1,"Rent ref used twice",IF(COUNTIFS(Properties!$A$7:$A$56,B62,Properties!$F$7:$F$56,"OK")&lt;&gt;1,"Choose a property",IF(OR(NOT(ISNUMBER(D62)),NOT(ISNUMBER(E62)),NOT(ISNUMBER(F62))),"Add the dates",IF(E62&lt;D62,"Check the dates",IF(OR(NOT(ISNUMBER(G62)),G62&lt;=0),"Add the rent amount","OK")))))))</f>
        <v/>
      </c>
      <c r="L62" s="8"/>
    </row>
    <row r="63" spans="1:12" ht="24" customHeight="1">
      <c r="A63" s="8"/>
      <c r="B63" s="8"/>
      <c r="C63" s="8"/>
      <c r="D63" s="10"/>
      <c r="E63" s="10"/>
      <c r="F63" s="10"/>
      <c r="G63" s="11"/>
      <c r="H63" s="12">
        <f>IF(K63&lt;&gt;"OK","",SUMIFS(RentReceipts!$D$7:$D$206,RentReceipts!$C$7:$C$206,A63,RentReceipts!$H$7:$H$206,"OK"))</f>
        <v/>
      </c>
      <c r="I63" s="13">
        <f>IF(K63&lt;&gt;"OK","",ROUND(G63-H63,2))</f>
        <v/>
      </c>
      <c r="J63" s="9">
        <f>IF(K63="","",IF(K63&lt;&gt;"OK","Check details",IF(I63&lt;0,"Check payment",IF(I63=0,"Paid",IF(H63=0,"Not paid yet","Part paid")))))</f>
        <v/>
      </c>
      <c r="K63" s="9">
        <f>IF(COUNTA(A63:G63,L63)=0,"",IF(A63="","Add rent ref",IF(COUNTIF($A$7:$A$206,A63)&lt;&gt;1,"Rent ref used twice",IF(COUNTIFS(Properties!$A$7:$A$56,B63,Properties!$F$7:$F$56,"OK")&lt;&gt;1,"Choose a property",IF(OR(NOT(ISNUMBER(D63)),NOT(ISNUMBER(E63)),NOT(ISNUMBER(F63))),"Add the dates",IF(E63&lt;D63,"Check the dates",IF(OR(NOT(ISNUMBER(G63)),G63&lt;=0),"Add the rent amount","OK")))))))</f>
        <v/>
      </c>
      <c r="L63" s="8"/>
    </row>
    <row r="64" spans="1:12" ht="24" customHeight="1">
      <c r="A64" s="8"/>
      <c r="B64" s="8"/>
      <c r="C64" s="8"/>
      <c r="D64" s="10"/>
      <c r="E64" s="10"/>
      <c r="F64" s="10"/>
      <c r="G64" s="11"/>
      <c r="H64" s="12">
        <f>IF(K64&lt;&gt;"OK","",SUMIFS(RentReceipts!$D$7:$D$206,RentReceipts!$C$7:$C$206,A64,RentReceipts!$H$7:$H$206,"OK"))</f>
        <v/>
      </c>
      <c r="I64" s="13">
        <f>IF(K64&lt;&gt;"OK","",ROUND(G64-H64,2))</f>
        <v/>
      </c>
      <c r="J64" s="9">
        <f>IF(K64="","",IF(K64&lt;&gt;"OK","Check details",IF(I64&lt;0,"Check payment",IF(I64=0,"Paid",IF(H64=0,"Not paid yet","Part paid")))))</f>
        <v/>
      </c>
      <c r="K64" s="9">
        <f>IF(COUNTA(A64:G64,L64)=0,"",IF(A64="","Add rent ref",IF(COUNTIF($A$7:$A$206,A64)&lt;&gt;1,"Rent ref used twice",IF(COUNTIFS(Properties!$A$7:$A$56,B64,Properties!$F$7:$F$56,"OK")&lt;&gt;1,"Choose a property",IF(OR(NOT(ISNUMBER(D64)),NOT(ISNUMBER(E64)),NOT(ISNUMBER(F64))),"Add the dates",IF(E64&lt;D64,"Check the dates",IF(OR(NOT(ISNUMBER(G64)),G64&lt;=0),"Add the rent amount","OK")))))))</f>
        <v/>
      </c>
      <c r="L64" s="8"/>
    </row>
    <row r="65" spans="1:12" ht="24" customHeight="1">
      <c r="A65" s="8"/>
      <c r="B65" s="8"/>
      <c r="C65" s="8"/>
      <c r="D65" s="10"/>
      <c r="E65" s="10"/>
      <c r="F65" s="10"/>
      <c r="G65" s="11"/>
      <c r="H65" s="12">
        <f>IF(K65&lt;&gt;"OK","",SUMIFS(RentReceipts!$D$7:$D$206,RentReceipts!$C$7:$C$206,A65,RentReceipts!$H$7:$H$206,"OK"))</f>
        <v/>
      </c>
      <c r="I65" s="13">
        <f>IF(K65&lt;&gt;"OK","",ROUND(G65-H65,2))</f>
        <v/>
      </c>
      <c r="J65" s="9">
        <f>IF(K65="","",IF(K65&lt;&gt;"OK","Check details",IF(I65&lt;0,"Check payment",IF(I65=0,"Paid",IF(H65=0,"Not paid yet","Part paid")))))</f>
        <v/>
      </c>
      <c r="K65" s="9">
        <f>IF(COUNTA(A65:G65,L65)=0,"",IF(A65="","Add rent ref",IF(COUNTIF($A$7:$A$206,A65)&lt;&gt;1,"Rent ref used twice",IF(COUNTIFS(Properties!$A$7:$A$56,B65,Properties!$F$7:$F$56,"OK")&lt;&gt;1,"Choose a property",IF(OR(NOT(ISNUMBER(D65)),NOT(ISNUMBER(E65)),NOT(ISNUMBER(F65))),"Add the dates",IF(E65&lt;D65,"Check the dates",IF(OR(NOT(ISNUMBER(G65)),G65&lt;=0),"Add the rent amount","OK")))))))</f>
        <v/>
      </c>
      <c r="L65" s="8"/>
    </row>
    <row r="66" spans="1:12" ht="24" customHeight="1">
      <c r="A66" s="8"/>
      <c r="B66" s="8"/>
      <c r="C66" s="8"/>
      <c r="D66" s="10"/>
      <c r="E66" s="10"/>
      <c r="F66" s="10"/>
      <c r="G66" s="11"/>
      <c r="H66" s="12">
        <f>IF(K66&lt;&gt;"OK","",SUMIFS(RentReceipts!$D$7:$D$206,RentReceipts!$C$7:$C$206,A66,RentReceipts!$H$7:$H$206,"OK"))</f>
        <v/>
      </c>
      <c r="I66" s="13">
        <f>IF(K66&lt;&gt;"OK","",ROUND(G66-H66,2))</f>
        <v/>
      </c>
      <c r="J66" s="9">
        <f>IF(K66="","",IF(K66&lt;&gt;"OK","Check details",IF(I66&lt;0,"Check payment",IF(I66=0,"Paid",IF(H66=0,"Not paid yet","Part paid")))))</f>
        <v/>
      </c>
      <c r="K66" s="9">
        <f>IF(COUNTA(A66:G66,L66)=0,"",IF(A66="","Add rent ref",IF(COUNTIF($A$7:$A$206,A66)&lt;&gt;1,"Rent ref used twice",IF(COUNTIFS(Properties!$A$7:$A$56,B66,Properties!$F$7:$F$56,"OK")&lt;&gt;1,"Choose a property",IF(OR(NOT(ISNUMBER(D66)),NOT(ISNUMBER(E66)),NOT(ISNUMBER(F66))),"Add the dates",IF(E66&lt;D66,"Check the dates",IF(OR(NOT(ISNUMBER(G66)),G66&lt;=0),"Add the rent amount","OK")))))))</f>
        <v/>
      </c>
      <c r="L66" s="8"/>
    </row>
    <row r="67" spans="1:12" ht="24" customHeight="1">
      <c r="A67" s="8"/>
      <c r="B67" s="8"/>
      <c r="C67" s="8"/>
      <c r="D67" s="10"/>
      <c r="E67" s="10"/>
      <c r="F67" s="10"/>
      <c r="G67" s="11"/>
      <c r="H67" s="12">
        <f>IF(K67&lt;&gt;"OK","",SUMIFS(RentReceipts!$D$7:$D$206,RentReceipts!$C$7:$C$206,A67,RentReceipts!$H$7:$H$206,"OK"))</f>
        <v/>
      </c>
      <c r="I67" s="13">
        <f>IF(K67&lt;&gt;"OK","",ROUND(G67-H67,2))</f>
        <v/>
      </c>
      <c r="J67" s="9">
        <f>IF(K67="","",IF(K67&lt;&gt;"OK","Check details",IF(I67&lt;0,"Check payment",IF(I67=0,"Paid",IF(H67=0,"Not paid yet","Part paid")))))</f>
        <v/>
      </c>
      <c r="K67" s="9">
        <f>IF(COUNTA(A67:G67,L67)=0,"",IF(A67="","Add rent ref",IF(COUNTIF($A$7:$A$206,A67)&lt;&gt;1,"Rent ref used twice",IF(COUNTIFS(Properties!$A$7:$A$56,B67,Properties!$F$7:$F$56,"OK")&lt;&gt;1,"Choose a property",IF(OR(NOT(ISNUMBER(D67)),NOT(ISNUMBER(E67)),NOT(ISNUMBER(F67))),"Add the dates",IF(E67&lt;D67,"Check the dates",IF(OR(NOT(ISNUMBER(G67)),G67&lt;=0),"Add the rent amount","OK")))))))</f>
        <v/>
      </c>
      <c r="L67" s="8"/>
    </row>
    <row r="68" spans="1:12" ht="24" customHeight="1">
      <c r="A68" s="8"/>
      <c r="B68" s="8"/>
      <c r="C68" s="8"/>
      <c r="D68" s="10"/>
      <c r="E68" s="10"/>
      <c r="F68" s="10"/>
      <c r="G68" s="11"/>
      <c r="H68" s="12">
        <f>IF(K68&lt;&gt;"OK","",SUMIFS(RentReceipts!$D$7:$D$206,RentReceipts!$C$7:$C$206,A68,RentReceipts!$H$7:$H$206,"OK"))</f>
        <v/>
      </c>
      <c r="I68" s="13">
        <f>IF(K68&lt;&gt;"OK","",ROUND(G68-H68,2))</f>
        <v/>
      </c>
      <c r="J68" s="9">
        <f>IF(K68="","",IF(K68&lt;&gt;"OK","Check details",IF(I68&lt;0,"Check payment",IF(I68=0,"Paid",IF(H68=0,"Not paid yet","Part paid")))))</f>
        <v/>
      </c>
      <c r="K68" s="9">
        <f>IF(COUNTA(A68:G68,L68)=0,"",IF(A68="","Add rent ref",IF(COUNTIF($A$7:$A$206,A68)&lt;&gt;1,"Rent ref used twice",IF(COUNTIFS(Properties!$A$7:$A$56,B68,Properties!$F$7:$F$56,"OK")&lt;&gt;1,"Choose a property",IF(OR(NOT(ISNUMBER(D68)),NOT(ISNUMBER(E68)),NOT(ISNUMBER(F68))),"Add the dates",IF(E68&lt;D68,"Check the dates",IF(OR(NOT(ISNUMBER(G68)),G68&lt;=0),"Add the rent amount","OK")))))))</f>
        <v/>
      </c>
      <c r="L68" s="8"/>
    </row>
    <row r="69" spans="1:12" ht="24" customHeight="1">
      <c r="A69" s="8"/>
      <c r="B69" s="8"/>
      <c r="C69" s="8"/>
      <c r="D69" s="10"/>
      <c r="E69" s="10"/>
      <c r="F69" s="10"/>
      <c r="G69" s="11"/>
      <c r="H69" s="12">
        <f>IF(K69&lt;&gt;"OK","",SUMIFS(RentReceipts!$D$7:$D$206,RentReceipts!$C$7:$C$206,A69,RentReceipts!$H$7:$H$206,"OK"))</f>
        <v/>
      </c>
      <c r="I69" s="13">
        <f>IF(K69&lt;&gt;"OK","",ROUND(G69-H69,2))</f>
        <v/>
      </c>
      <c r="J69" s="9">
        <f>IF(K69="","",IF(K69&lt;&gt;"OK","Check details",IF(I69&lt;0,"Check payment",IF(I69=0,"Paid",IF(H69=0,"Not paid yet","Part paid")))))</f>
        <v/>
      </c>
      <c r="K69" s="9">
        <f>IF(COUNTA(A69:G69,L69)=0,"",IF(A69="","Add rent ref",IF(COUNTIF($A$7:$A$206,A69)&lt;&gt;1,"Rent ref used twice",IF(COUNTIFS(Properties!$A$7:$A$56,B69,Properties!$F$7:$F$56,"OK")&lt;&gt;1,"Choose a property",IF(OR(NOT(ISNUMBER(D69)),NOT(ISNUMBER(E69)),NOT(ISNUMBER(F69))),"Add the dates",IF(E69&lt;D69,"Check the dates",IF(OR(NOT(ISNUMBER(G69)),G69&lt;=0),"Add the rent amount","OK")))))))</f>
        <v/>
      </c>
      <c r="L69" s="8"/>
    </row>
    <row r="70" spans="1:12" ht="24" customHeight="1">
      <c r="A70" s="8"/>
      <c r="B70" s="8"/>
      <c r="C70" s="8"/>
      <c r="D70" s="10"/>
      <c r="E70" s="10"/>
      <c r="F70" s="10"/>
      <c r="G70" s="11"/>
      <c r="H70" s="12">
        <f>IF(K70&lt;&gt;"OK","",SUMIFS(RentReceipts!$D$7:$D$206,RentReceipts!$C$7:$C$206,A70,RentReceipts!$H$7:$H$206,"OK"))</f>
        <v/>
      </c>
      <c r="I70" s="13">
        <f>IF(K70&lt;&gt;"OK","",ROUND(G70-H70,2))</f>
        <v/>
      </c>
      <c r="J70" s="9">
        <f>IF(K70="","",IF(K70&lt;&gt;"OK","Check details",IF(I70&lt;0,"Check payment",IF(I70=0,"Paid",IF(H70=0,"Not paid yet","Part paid")))))</f>
        <v/>
      </c>
      <c r="K70" s="9">
        <f>IF(COUNTA(A70:G70,L70)=0,"",IF(A70="","Add rent ref",IF(COUNTIF($A$7:$A$206,A70)&lt;&gt;1,"Rent ref used twice",IF(COUNTIFS(Properties!$A$7:$A$56,B70,Properties!$F$7:$F$56,"OK")&lt;&gt;1,"Choose a property",IF(OR(NOT(ISNUMBER(D70)),NOT(ISNUMBER(E70)),NOT(ISNUMBER(F70))),"Add the dates",IF(E70&lt;D70,"Check the dates",IF(OR(NOT(ISNUMBER(G70)),G70&lt;=0),"Add the rent amount","OK")))))))</f>
        <v/>
      </c>
      <c r="L70" s="8"/>
    </row>
    <row r="71" spans="1:12" ht="24" customHeight="1">
      <c r="A71" s="8"/>
      <c r="B71" s="8"/>
      <c r="C71" s="8"/>
      <c r="D71" s="10"/>
      <c r="E71" s="10"/>
      <c r="F71" s="10"/>
      <c r="G71" s="11"/>
      <c r="H71" s="12">
        <f>IF(K71&lt;&gt;"OK","",SUMIFS(RentReceipts!$D$7:$D$206,RentReceipts!$C$7:$C$206,A71,RentReceipts!$H$7:$H$206,"OK"))</f>
        <v/>
      </c>
      <c r="I71" s="13">
        <f>IF(K71&lt;&gt;"OK","",ROUND(G71-H71,2))</f>
        <v/>
      </c>
      <c r="J71" s="9">
        <f>IF(K71="","",IF(K71&lt;&gt;"OK","Check details",IF(I71&lt;0,"Check payment",IF(I71=0,"Paid",IF(H71=0,"Not paid yet","Part paid")))))</f>
        <v/>
      </c>
      <c r="K71" s="9">
        <f>IF(COUNTA(A71:G71,L71)=0,"",IF(A71="","Add rent ref",IF(COUNTIF($A$7:$A$206,A71)&lt;&gt;1,"Rent ref used twice",IF(COUNTIFS(Properties!$A$7:$A$56,B71,Properties!$F$7:$F$56,"OK")&lt;&gt;1,"Choose a property",IF(OR(NOT(ISNUMBER(D71)),NOT(ISNUMBER(E71)),NOT(ISNUMBER(F71))),"Add the dates",IF(E71&lt;D71,"Check the dates",IF(OR(NOT(ISNUMBER(G71)),G71&lt;=0),"Add the rent amount","OK")))))))</f>
        <v/>
      </c>
      <c r="L71" s="8"/>
    </row>
    <row r="72" spans="1:12" ht="24" customHeight="1">
      <c r="A72" s="8"/>
      <c r="B72" s="8"/>
      <c r="C72" s="8"/>
      <c r="D72" s="10"/>
      <c r="E72" s="10"/>
      <c r="F72" s="10"/>
      <c r="G72" s="11"/>
      <c r="H72" s="12">
        <f>IF(K72&lt;&gt;"OK","",SUMIFS(RentReceipts!$D$7:$D$206,RentReceipts!$C$7:$C$206,A72,RentReceipts!$H$7:$H$206,"OK"))</f>
        <v/>
      </c>
      <c r="I72" s="13">
        <f>IF(K72&lt;&gt;"OK","",ROUND(G72-H72,2))</f>
        <v/>
      </c>
      <c r="J72" s="9">
        <f>IF(K72="","",IF(K72&lt;&gt;"OK","Check details",IF(I72&lt;0,"Check payment",IF(I72=0,"Paid",IF(H72=0,"Not paid yet","Part paid")))))</f>
        <v/>
      </c>
      <c r="K72" s="9">
        <f>IF(COUNTA(A72:G72,L72)=0,"",IF(A72="","Add rent ref",IF(COUNTIF($A$7:$A$206,A72)&lt;&gt;1,"Rent ref used twice",IF(COUNTIFS(Properties!$A$7:$A$56,B72,Properties!$F$7:$F$56,"OK")&lt;&gt;1,"Choose a property",IF(OR(NOT(ISNUMBER(D72)),NOT(ISNUMBER(E72)),NOT(ISNUMBER(F72))),"Add the dates",IF(E72&lt;D72,"Check the dates",IF(OR(NOT(ISNUMBER(G72)),G72&lt;=0),"Add the rent amount","OK")))))))</f>
        <v/>
      </c>
      <c r="L72" s="8"/>
    </row>
    <row r="73" spans="1:12" ht="24" customHeight="1">
      <c r="A73" s="8"/>
      <c r="B73" s="8"/>
      <c r="C73" s="8"/>
      <c r="D73" s="10"/>
      <c r="E73" s="10"/>
      <c r="F73" s="10"/>
      <c r="G73" s="11"/>
      <c r="H73" s="12">
        <f>IF(K73&lt;&gt;"OK","",SUMIFS(RentReceipts!$D$7:$D$206,RentReceipts!$C$7:$C$206,A73,RentReceipts!$H$7:$H$206,"OK"))</f>
        <v/>
      </c>
      <c r="I73" s="13">
        <f>IF(K73&lt;&gt;"OK","",ROUND(G73-H73,2))</f>
        <v/>
      </c>
      <c r="J73" s="9">
        <f>IF(K73="","",IF(K73&lt;&gt;"OK","Check details",IF(I73&lt;0,"Check payment",IF(I73=0,"Paid",IF(H73=0,"Not paid yet","Part paid")))))</f>
        <v/>
      </c>
      <c r="K73" s="9">
        <f>IF(COUNTA(A73:G73,L73)=0,"",IF(A73="","Add rent ref",IF(COUNTIF($A$7:$A$206,A73)&lt;&gt;1,"Rent ref used twice",IF(COUNTIFS(Properties!$A$7:$A$56,B73,Properties!$F$7:$F$56,"OK")&lt;&gt;1,"Choose a property",IF(OR(NOT(ISNUMBER(D73)),NOT(ISNUMBER(E73)),NOT(ISNUMBER(F73))),"Add the dates",IF(E73&lt;D73,"Check the dates",IF(OR(NOT(ISNUMBER(G73)),G73&lt;=0),"Add the rent amount","OK")))))))</f>
        <v/>
      </c>
      <c r="L73" s="8"/>
    </row>
    <row r="74" spans="1:12" ht="24" customHeight="1">
      <c r="A74" s="8"/>
      <c r="B74" s="8"/>
      <c r="C74" s="8"/>
      <c r="D74" s="10"/>
      <c r="E74" s="10"/>
      <c r="F74" s="10"/>
      <c r="G74" s="11"/>
      <c r="H74" s="12">
        <f>IF(K74&lt;&gt;"OK","",SUMIFS(RentReceipts!$D$7:$D$206,RentReceipts!$C$7:$C$206,A74,RentReceipts!$H$7:$H$206,"OK"))</f>
        <v/>
      </c>
      <c r="I74" s="13">
        <f>IF(K74&lt;&gt;"OK","",ROUND(G74-H74,2))</f>
        <v/>
      </c>
      <c r="J74" s="9">
        <f>IF(K74="","",IF(K74&lt;&gt;"OK","Check details",IF(I74&lt;0,"Check payment",IF(I74=0,"Paid",IF(H74=0,"Not paid yet","Part paid")))))</f>
        <v/>
      </c>
      <c r="K74" s="9">
        <f>IF(COUNTA(A74:G74,L74)=0,"",IF(A74="","Add rent ref",IF(COUNTIF($A$7:$A$206,A74)&lt;&gt;1,"Rent ref used twice",IF(COUNTIFS(Properties!$A$7:$A$56,B74,Properties!$F$7:$F$56,"OK")&lt;&gt;1,"Choose a property",IF(OR(NOT(ISNUMBER(D74)),NOT(ISNUMBER(E74)),NOT(ISNUMBER(F74))),"Add the dates",IF(E74&lt;D74,"Check the dates",IF(OR(NOT(ISNUMBER(G74)),G74&lt;=0),"Add the rent amount","OK")))))))</f>
        <v/>
      </c>
      <c r="L74" s="8"/>
    </row>
    <row r="75" spans="1:12" ht="24" customHeight="1">
      <c r="A75" s="8"/>
      <c r="B75" s="8"/>
      <c r="C75" s="8"/>
      <c r="D75" s="10"/>
      <c r="E75" s="10"/>
      <c r="F75" s="10"/>
      <c r="G75" s="11"/>
      <c r="H75" s="12">
        <f>IF(K75&lt;&gt;"OK","",SUMIFS(RentReceipts!$D$7:$D$206,RentReceipts!$C$7:$C$206,A75,RentReceipts!$H$7:$H$206,"OK"))</f>
        <v/>
      </c>
      <c r="I75" s="13">
        <f>IF(K75&lt;&gt;"OK","",ROUND(G75-H75,2))</f>
        <v/>
      </c>
      <c r="J75" s="9">
        <f>IF(K75="","",IF(K75&lt;&gt;"OK","Check details",IF(I75&lt;0,"Check payment",IF(I75=0,"Paid",IF(H75=0,"Not paid yet","Part paid")))))</f>
        <v/>
      </c>
      <c r="K75" s="9">
        <f>IF(COUNTA(A75:G75,L75)=0,"",IF(A75="","Add rent ref",IF(COUNTIF($A$7:$A$206,A75)&lt;&gt;1,"Rent ref used twice",IF(COUNTIFS(Properties!$A$7:$A$56,B75,Properties!$F$7:$F$56,"OK")&lt;&gt;1,"Choose a property",IF(OR(NOT(ISNUMBER(D75)),NOT(ISNUMBER(E75)),NOT(ISNUMBER(F75))),"Add the dates",IF(E75&lt;D75,"Check the dates",IF(OR(NOT(ISNUMBER(G75)),G75&lt;=0),"Add the rent amount","OK")))))))</f>
        <v/>
      </c>
      <c r="L75" s="8"/>
    </row>
    <row r="76" spans="1:12" ht="24" customHeight="1">
      <c r="A76" s="8"/>
      <c r="B76" s="8"/>
      <c r="C76" s="8"/>
      <c r="D76" s="10"/>
      <c r="E76" s="10"/>
      <c r="F76" s="10"/>
      <c r="G76" s="11"/>
      <c r="H76" s="12">
        <f>IF(K76&lt;&gt;"OK","",SUMIFS(RentReceipts!$D$7:$D$206,RentReceipts!$C$7:$C$206,A76,RentReceipts!$H$7:$H$206,"OK"))</f>
        <v/>
      </c>
      <c r="I76" s="13">
        <f>IF(K76&lt;&gt;"OK","",ROUND(G76-H76,2))</f>
        <v/>
      </c>
      <c r="J76" s="9">
        <f>IF(K76="","",IF(K76&lt;&gt;"OK","Check details",IF(I76&lt;0,"Check payment",IF(I76=0,"Paid",IF(H76=0,"Not paid yet","Part paid")))))</f>
        <v/>
      </c>
      <c r="K76" s="9">
        <f>IF(COUNTA(A76:G76,L76)=0,"",IF(A76="","Add rent ref",IF(COUNTIF($A$7:$A$206,A76)&lt;&gt;1,"Rent ref used twice",IF(COUNTIFS(Properties!$A$7:$A$56,B76,Properties!$F$7:$F$56,"OK")&lt;&gt;1,"Choose a property",IF(OR(NOT(ISNUMBER(D76)),NOT(ISNUMBER(E76)),NOT(ISNUMBER(F76))),"Add the dates",IF(E76&lt;D76,"Check the dates",IF(OR(NOT(ISNUMBER(G76)),G76&lt;=0),"Add the rent amount","OK")))))))</f>
        <v/>
      </c>
      <c r="L76" s="8"/>
    </row>
    <row r="77" spans="1:12" ht="24" customHeight="1">
      <c r="A77" s="8"/>
      <c r="B77" s="8"/>
      <c r="C77" s="8"/>
      <c r="D77" s="10"/>
      <c r="E77" s="10"/>
      <c r="F77" s="10"/>
      <c r="G77" s="11"/>
      <c r="H77" s="12">
        <f>IF(K77&lt;&gt;"OK","",SUMIFS(RentReceipts!$D$7:$D$206,RentReceipts!$C$7:$C$206,A77,RentReceipts!$H$7:$H$206,"OK"))</f>
        <v/>
      </c>
      <c r="I77" s="13">
        <f>IF(K77&lt;&gt;"OK","",ROUND(G77-H77,2))</f>
        <v/>
      </c>
      <c r="J77" s="9">
        <f>IF(K77="","",IF(K77&lt;&gt;"OK","Check details",IF(I77&lt;0,"Check payment",IF(I77=0,"Paid",IF(H77=0,"Not paid yet","Part paid")))))</f>
        <v/>
      </c>
      <c r="K77" s="9">
        <f>IF(COUNTA(A77:G77,L77)=0,"",IF(A77="","Add rent ref",IF(COUNTIF($A$7:$A$206,A77)&lt;&gt;1,"Rent ref used twice",IF(COUNTIFS(Properties!$A$7:$A$56,B77,Properties!$F$7:$F$56,"OK")&lt;&gt;1,"Choose a property",IF(OR(NOT(ISNUMBER(D77)),NOT(ISNUMBER(E77)),NOT(ISNUMBER(F77))),"Add the dates",IF(E77&lt;D77,"Check the dates",IF(OR(NOT(ISNUMBER(G77)),G77&lt;=0),"Add the rent amount","OK")))))))</f>
        <v/>
      </c>
      <c r="L77" s="8"/>
    </row>
    <row r="78" spans="1:12" ht="24" customHeight="1">
      <c r="A78" s="8"/>
      <c r="B78" s="8"/>
      <c r="C78" s="8"/>
      <c r="D78" s="10"/>
      <c r="E78" s="10"/>
      <c r="F78" s="10"/>
      <c r="G78" s="11"/>
      <c r="H78" s="12">
        <f>IF(K78&lt;&gt;"OK","",SUMIFS(RentReceipts!$D$7:$D$206,RentReceipts!$C$7:$C$206,A78,RentReceipts!$H$7:$H$206,"OK"))</f>
        <v/>
      </c>
      <c r="I78" s="13">
        <f>IF(K78&lt;&gt;"OK","",ROUND(G78-H78,2))</f>
        <v/>
      </c>
      <c r="J78" s="9">
        <f>IF(K78="","",IF(K78&lt;&gt;"OK","Check details",IF(I78&lt;0,"Check payment",IF(I78=0,"Paid",IF(H78=0,"Not paid yet","Part paid")))))</f>
        <v/>
      </c>
      <c r="K78" s="9">
        <f>IF(COUNTA(A78:G78,L78)=0,"",IF(A78="","Add rent ref",IF(COUNTIF($A$7:$A$206,A78)&lt;&gt;1,"Rent ref used twice",IF(COUNTIFS(Properties!$A$7:$A$56,B78,Properties!$F$7:$F$56,"OK")&lt;&gt;1,"Choose a property",IF(OR(NOT(ISNUMBER(D78)),NOT(ISNUMBER(E78)),NOT(ISNUMBER(F78))),"Add the dates",IF(E78&lt;D78,"Check the dates",IF(OR(NOT(ISNUMBER(G78)),G78&lt;=0),"Add the rent amount","OK")))))))</f>
        <v/>
      </c>
      <c r="L78" s="8"/>
    </row>
    <row r="79" spans="1:12" ht="24" customHeight="1">
      <c r="A79" s="8"/>
      <c r="B79" s="8"/>
      <c r="C79" s="8"/>
      <c r="D79" s="10"/>
      <c r="E79" s="10"/>
      <c r="F79" s="10"/>
      <c r="G79" s="11"/>
      <c r="H79" s="12">
        <f>IF(K79&lt;&gt;"OK","",SUMIFS(RentReceipts!$D$7:$D$206,RentReceipts!$C$7:$C$206,A79,RentReceipts!$H$7:$H$206,"OK"))</f>
        <v/>
      </c>
      <c r="I79" s="13">
        <f>IF(K79&lt;&gt;"OK","",ROUND(G79-H79,2))</f>
        <v/>
      </c>
      <c r="J79" s="9">
        <f>IF(K79="","",IF(K79&lt;&gt;"OK","Check details",IF(I79&lt;0,"Check payment",IF(I79=0,"Paid",IF(H79=0,"Not paid yet","Part paid")))))</f>
        <v/>
      </c>
      <c r="K79" s="9">
        <f>IF(COUNTA(A79:G79,L79)=0,"",IF(A79="","Add rent ref",IF(COUNTIF($A$7:$A$206,A79)&lt;&gt;1,"Rent ref used twice",IF(COUNTIFS(Properties!$A$7:$A$56,B79,Properties!$F$7:$F$56,"OK")&lt;&gt;1,"Choose a property",IF(OR(NOT(ISNUMBER(D79)),NOT(ISNUMBER(E79)),NOT(ISNUMBER(F79))),"Add the dates",IF(E79&lt;D79,"Check the dates",IF(OR(NOT(ISNUMBER(G79)),G79&lt;=0),"Add the rent amount","OK")))))))</f>
        <v/>
      </c>
      <c r="L79" s="8"/>
    </row>
    <row r="80" spans="1:12" ht="24" customHeight="1">
      <c r="A80" s="8"/>
      <c r="B80" s="8"/>
      <c r="C80" s="8"/>
      <c r="D80" s="10"/>
      <c r="E80" s="10"/>
      <c r="F80" s="10"/>
      <c r="G80" s="11"/>
      <c r="H80" s="12">
        <f>IF(K80&lt;&gt;"OK","",SUMIFS(RentReceipts!$D$7:$D$206,RentReceipts!$C$7:$C$206,A80,RentReceipts!$H$7:$H$206,"OK"))</f>
        <v/>
      </c>
      <c r="I80" s="13">
        <f>IF(K80&lt;&gt;"OK","",ROUND(G80-H80,2))</f>
        <v/>
      </c>
      <c r="J80" s="9">
        <f>IF(K80="","",IF(K80&lt;&gt;"OK","Check details",IF(I80&lt;0,"Check payment",IF(I80=0,"Paid",IF(H80=0,"Not paid yet","Part paid")))))</f>
        <v/>
      </c>
      <c r="K80" s="9">
        <f>IF(COUNTA(A80:G80,L80)=0,"",IF(A80="","Add rent ref",IF(COUNTIF($A$7:$A$206,A80)&lt;&gt;1,"Rent ref used twice",IF(COUNTIFS(Properties!$A$7:$A$56,B80,Properties!$F$7:$F$56,"OK")&lt;&gt;1,"Choose a property",IF(OR(NOT(ISNUMBER(D80)),NOT(ISNUMBER(E80)),NOT(ISNUMBER(F80))),"Add the dates",IF(E80&lt;D80,"Check the dates",IF(OR(NOT(ISNUMBER(G80)),G80&lt;=0),"Add the rent amount","OK")))))))</f>
        <v/>
      </c>
      <c r="L80" s="8"/>
    </row>
    <row r="81" spans="1:12" ht="24" customHeight="1">
      <c r="A81" s="8"/>
      <c r="B81" s="8"/>
      <c r="C81" s="8"/>
      <c r="D81" s="10"/>
      <c r="E81" s="10"/>
      <c r="F81" s="10"/>
      <c r="G81" s="11"/>
      <c r="H81" s="12">
        <f>IF(K81&lt;&gt;"OK","",SUMIFS(RentReceipts!$D$7:$D$206,RentReceipts!$C$7:$C$206,A81,RentReceipts!$H$7:$H$206,"OK"))</f>
        <v/>
      </c>
      <c r="I81" s="13">
        <f>IF(K81&lt;&gt;"OK","",ROUND(G81-H81,2))</f>
        <v/>
      </c>
      <c r="J81" s="9">
        <f>IF(K81="","",IF(K81&lt;&gt;"OK","Check details",IF(I81&lt;0,"Check payment",IF(I81=0,"Paid",IF(H81=0,"Not paid yet","Part paid")))))</f>
        <v/>
      </c>
      <c r="K81" s="9">
        <f>IF(COUNTA(A81:G81,L81)=0,"",IF(A81="","Add rent ref",IF(COUNTIF($A$7:$A$206,A81)&lt;&gt;1,"Rent ref used twice",IF(COUNTIFS(Properties!$A$7:$A$56,B81,Properties!$F$7:$F$56,"OK")&lt;&gt;1,"Choose a property",IF(OR(NOT(ISNUMBER(D81)),NOT(ISNUMBER(E81)),NOT(ISNUMBER(F81))),"Add the dates",IF(E81&lt;D81,"Check the dates",IF(OR(NOT(ISNUMBER(G81)),G81&lt;=0),"Add the rent amount","OK")))))))</f>
        <v/>
      </c>
      <c r="L81" s="8"/>
    </row>
    <row r="82" spans="1:12" ht="24" customHeight="1">
      <c r="A82" s="8"/>
      <c r="B82" s="8"/>
      <c r="C82" s="8"/>
      <c r="D82" s="10"/>
      <c r="E82" s="10"/>
      <c r="F82" s="10"/>
      <c r="G82" s="11"/>
      <c r="H82" s="12">
        <f>IF(K82&lt;&gt;"OK","",SUMIFS(RentReceipts!$D$7:$D$206,RentReceipts!$C$7:$C$206,A82,RentReceipts!$H$7:$H$206,"OK"))</f>
        <v/>
      </c>
      <c r="I82" s="13">
        <f>IF(K82&lt;&gt;"OK","",ROUND(G82-H82,2))</f>
        <v/>
      </c>
      <c r="J82" s="9">
        <f>IF(K82="","",IF(K82&lt;&gt;"OK","Check details",IF(I82&lt;0,"Check payment",IF(I82=0,"Paid",IF(H82=0,"Not paid yet","Part paid")))))</f>
        <v/>
      </c>
      <c r="K82" s="9">
        <f>IF(COUNTA(A82:G82,L82)=0,"",IF(A82="","Add rent ref",IF(COUNTIF($A$7:$A$206,A82)&lt;&gt;1,"Rent ref used twice",IF(COUNTIFS(Properties!$A$7:$A$56,B82,Properties!$F$7:$F$56,"OK")&lt;&gt;1,"Choose a property",IF(OR(NOT(ISNUMBER(D82)),NOT(ISNUMBER(E82)),NOT(ISNUMBER(F82))),"Add the dates",IF(E82&lt;D82,"Check the dates",IF(OR(NOT(ISNUMBER(G82)),G82&lt;=0),"Add the rent amount","OK")))))))</f>
        <v/>
      </c>
      <c r="L82" s="8"/>
    </row>
    <row r="83" spans="1:12" ht="24" customHeight="1">
      <c r="A83" s="8"/>
      <c r="B83" s="8"/>
      <c r="C83" s="8"/>
      <c r="D83" s="10"/>
      <c r="E83" s="10"/>
      <c r="F83" s="10"/>
      <c r="G83" s="11"/>
      <c r="H83" s="12">
        <f>IF(K83&lt;&gt;"OK","",SUMIFS(RentReceipts!$D$7:$D$206,RentReceipts!$C$7:$C$206,A83,RentReceipts!$H$7:$H$206,"OK"))</f>
        <v/>
      </c>
      <c r="I83" s="13">
        <f>IF(K83&lt;&gt;"OK","",ROUND(G83-H83,2))</f>
        <v/>
      </c>
      <c r="J83" s="9">
        <f>IF(K83="","",IF(K83&lt;&gt;"OK","Check details",IF(I83&lt;0,"Check payment",IF(I83=0,"Paid",IF(H83=0,"Not paid yet","Part paid")))))</f>
        <v/>
      </c>
      <c r="K83" s="9">
        <f>IF(COUNTA(A83:G83,L83)=0,"",IF(A83="","Add rent ref",IF(COUNTIF($A$7:$A$206,A83)&lt;&gt;1,"Rent ref used twice",IF(COUNTIFS(Properties!$A$7:$A$56,B83,Properties!$F$7:$F$56,"OK")&lt;&gt;1,"Choose a property",IF(OR(NOT(ISNUMBER(D83)),NOT(ISNUMBER(E83)),NOT(ISNUMBER(F83))),"Add the dates",IF(E83&lt;D83,"Check the dates",IF(OR(NOT(ISNUMBER(G83)),G83&lt;=0),"Add the rent amount","OK")))))))</f>
        <v/>
      </c>
      <c r="L83" s="8"/>
    </row>
    <row r="84" spans="1:12" ht="24" customHeight="1">
      <c r="A84" s="8"/>
      <c r="B84" s="8"/>
      <c r="C84" s="8"/>
      <c r="D84" s="10"/>
      <c r="E84" s="10"/>
      <c r="F84" s="10"/>
      <c r="G84" s="11"/>
      <c r="H84" s="12">
        <f>IF(K84&lt;&gt;"OK","",SUMIFS(RentReceipts!$D$7:$D$206,RentReceipts!$C$7:$C$206,A84,RentReceipts!$H$7:$H$206,"OK"))</f>
        <v/>
      </c>
      <c r="I84" s="13">
        <f>IF(K84&lt;&gt;"OK","",ROUND(G84-H84,2))</f>
        <v/>
      </c>
      <c r="J84" s="9">
        <f>IF(K84="","",IF(K84&lt;&gt;"OK","Check details",IF(I84&lt;0,"Check payment",IF(I84=0,"Paid",IF(H84=0,"Not paid yet","Part paid")))))</f>
        <v/>
      </c>
      <c r="K84" s="9">
        <f>IF(COUNTA(A84:G84,L84)=0,"",IF(A84="","Add rent ref",IF(COUNTIF($A$7:$A$206,A84)&lt;&gt;1,"Rent ref used twice",IF(COUNTIFS(Properties!$A$7:$A$56,B84,Properties!$F$7:$F$56,"OK")&lt;&gt;1,"Choose a property",IF(OR(NOT(ISNUMBER(D84)),NOT(ISNUMBER(E84)),NOT(ISNUMBER(F84))),"Add the dates",IF(E84&lt;D84,"Check the dates",IF(OR(NOT(ISNUMBER(G84)),G84&lt;=0),"Add the rent amount","OK")))))))</f>
        <v/>
      </c>
      <c r="L84" s="8"/>
    </row>
    <row r="85" spans="1:12" ht="24" customHeight="1">
      <c r="A85" s="8"/>
      <c r="B85" s="8"/>
      <c r="C85" s="8"/>
      <c r="D85" s="10"/>
      <c r="E85" s="10"/>
      <c r="F85" s="10"/>
      <c r="G85" s="11"/>
      <c r="H85" s="12">
        <f>IF(K85&lt;&gt;"OK","",SUMIFS(RentReceipts!$D$7:$D$206,RentReceipts!$C$7:$C$206,A85,RentReceipts!$H$7:$H$206,"OK"))</f>
        <v/>
      </c>
      <c r="I85" s="13">
        <f>IF(K85&lt;&gt;"OK","",ROUND(G85-H85,2))</f>
        <v/>
      </c>
      <c r="J85" s="9">
        <f>IF(K85="","",IF(K85&lt;&gt;"OK","Check details",IF(I85&lt;0,"Check payment",IF(I85=0,"Paid",IF(H85=0,"Not paid yet","Part paid")))))</f>
        <v/>
      </c>
      <c r="K85" s="9">
        <f>IF(COUNTA(A85:G85,L85)=0,"",IF(A85="","Add rent ref",IF(COUNTIF($A$7:$A$206,A85)&lt;&gt;1,"Rent ref used twice",IF(COUNTIFS(Properties!$A$7:$A$56,B85,Properties!$F$7:$F$56,"OK")&lt;&gt;1,"Choose a property",IF(OR(NOT(ISNUMBER(D85)),NOT(ISNUMBER(E85)),NOT(ISNUMBER(F85))),"Add the dates",IF(E85&lt;D85,"Check the dates",IF(OR(NOT(ISNUMBER(G85)),G85&lt;=0),"Add the rent amount","OK")))))))</f>
        <v/>
      </c>
      <c r="L85" s="8"/>
    </row>
    <row r="86" spans="1:12" ht="24" customHeight="1">
      <c r="A86" s="8"/>
      <c r="B86" s="8"/>
      <c r="C86" s="8"/>
      <c r="D86" s="10"/>
      <c r="E86" s="10"/>
      <c r="F86" s="10"/>
      <c r="G86" s="11"/>
      <c r="H86" s="12">
        <f>IF(K86&lt;&gt;"OK","",SUMIFS(RentReceipts!$D$7:$D$206,RentReceipts!$C$7:$C$206,A86,RentReceipts!$H$7:$H$206,"OK"))</f>
        <v/>
      </c>
      <c r="I86" s="13">
        <f>IF(K86&lt;&gt;"OK","",ROUND(G86-H86,2))</f>
        <v/>
      </c>
      <c r="J86" s="9">
        <f>IF(K86="","",IF(K86&lt;&gt;"OK","Check details",IF(I86&lt;0,"Check payment",IF(I86=0,"Paid",IF(H86=0,"Not paid yet","Part paid")))))</f>
        <v/>
      </c>
      <c r="K86" s="9">
        <f>IF(COUNTA(A86:G86,L86)=0,"",IF(A86="","Add rent ref",IF(COUNTIF($A$7:$A$206,A86)&lt;&gt;1,"Rent ref used twice",IF(COUNTIFS(Properties!$A$7:$A$56,B86,Properties!$F$7:$F$56,"OK")&lt;&gt;1,"Choose a property",IF(OR(NOT(ISNUMBER(D86)),NOT(ISNUMBER(E86)),NOT(ISNUMBER(F86))),"Add the dates",IF(E86&lt;D86,"Check the dates",IF(OR(NOT(ISNUMBER(G86)),G86&lt;=0),"Add the rent amount","OK")))))))</f>
        <v/>
      </c>
      <c r="L86" s="8"/>
    </row>
    <row r="87" spans="1:12" ht="24" customHeight="1">
      <c r="A87" s="8"/>
      <c r="B87" s="8"/>
      <c r="C87" s="8"/>
      <c r="D87" s="10"/>
      <c r="E87" s="10"/>
      <c r="F87" s="10"/>
      <c r="G87" s="11"/>
      <c r="H87" s="12">
        <f>IF(K87&lt;&gt;"OK","",SUMIFS(RentReceipts!$D$7:$D$206,RentReceipts!$C$7:$C$206,A87,RentReceipts!$H$7:$H$206,"OK"))</f>
        <v/>
      </c>
      <c r="I87" s="13">
        <f>IF(K87&lt;&gt;"OK","",ROUND(G87-H87,2))</f>
        <v/>
      </c>
      <c r="J87" s="9">
        <f>IF(K87="","",IF(K87&lt;&gt;"OK","Check details",IF(I87&lt;0,"Check payment",IF(I87=0,"Paid",IF(H87=0,"Not paid yet","Part paid")))))</f>
        <v/>
      </c>
      <c r="K87" s="9">
        <f>IF(COUNTA(A87:G87,L87)=0,"",IF(A87="","Add rent ref",IF(COUNTIF($A$7:$A$206,A87)&lt;&gt;1,"Rent ref used twice",IF(COUNTIFS(Properties!$A$7:$A$56,B87,Properties!$F$7:$F$56,"OK")&lt;&gt;1,"Choose a property",IF(OR(NOT(ISNUMBER(D87)),NOT(ISNUMBER(E87)),NOT(ISNUMBER(F87))),"Add the dates",IF(E87&lt;D87,"Check the dates",IF(OR(NOT(ISNUMBER(G87)),G87&lt;=0),"Add the rent amount","OK")))))))</f>
        <v/>
      </c>
      <c r="L87" s="8"/>
    </row>
    <row r="88" spans="1:12" ht="24" customHeight="1">
      <c r="A88" s="8"/>
      <c r="B88" s="8"/>
      <c r="C88" s="8"/>
      <c r="D88" s="10"/>
      <c r="E88" s="10"/>
      <c r="F88" s="10"/>
      <c r="G88" s="11"/>
      <c r="H88" s="12">
        <f>IF(K88&lt;&gt;"OK","",SUMIFS(RentReceipts!$D$7:$D$206,RentReceipts!$C$7:$C$206,A88,RentReceipts!$H$7:$H$206,"OK"))</f>
        <v/>
      </c>
      <c r="I88" s="13">
        <f>IF(K88&lt;&gt;"OK","",ROUND(G88-H88,2))</f>
        <v/>
      </c>
      <c r="J88" s="9">
        <f>IF(K88="","",IF(K88&lt;&gt;"OK","Check details",IF(I88&lt;0,"Check payment",IF(I88=0,"Paid",IF(H88=0,"Not paid yet","Part paid")))))</f>
        <v/>
      </c>
      <c r="K88" s="9">
        <f>IF(COUNTA(A88:G88,L88)=0,"",IF(A88="","Add rent ref",IF(COUNTIF($A$7:$A$206,A88)&lt;&gt;1,"Rent ref used twice",IF(COUNTIFS(Properties!$A$7:$A$56,B88,Properties!$F$7:$F$56,"OK")&lt;&gt;1,"Choose a property",IF(OR(NOT(ISNUMBER(D88)),NOT(ISNUMBER(E88)),NOT(ISNUMBER(F88))),"Add the dates",IF(E88&lt;D88,"Check the dates",IF(OR(NOT(ISNUMBER(G88)),G88&lt;=0),"Add the rent amount","OK")))))))</f>
        <v/>
      </c>
      <c r="L88" s="8"/>
    </row>
    <row r="89" spans="1:12" ht="24" customHeight="1">
      <c r="A89" s="8"/>
      <c r="B89" s="8"/>
      <c r="C89" s="8"/>
      <c r="D89" s="10"/>
      <c r="E89" s="10"/>
      <c r="F89" s="10"/>
      <c r="G89" s="11"/>
      <c r="H89" s="12">
        <f>IF(K89&lt;&gt;"OK","",SUMIFS(RentReceipts!$D$7:$D$206,RentReceipts!$C$7:$C$206,A89,RentReceipts!$H$7:$H$206,"OK"))</f>
        <v/>
      </c>
      <c r="I89" s="13">
        <f>IF(K89&lt;&gt;"OK","",ROUND(G89-H89,2))</f>
        <v/>
      </c>
      <c r="J89" s="9">
        <f>IF(K89="","",IF(K89&lt;&gt;"OK","Check details",IF(I89&lt;0,"Check payment",IF(I89=0,"Paid",IF(H89=0,"Not paid yet","Part paid")))))</f>
        <v/>
      </c>
      <c r="K89" s="9">
        <f>IF(COUNTA(A89:G89,L89)=0,"",IF(A89="","Add rent ref",IF(COUNTIF($A$7:$A$206,A89)&lt;&gt;1,"Rent ref used twice",IF(COUNTIFS(Properties!$A$7:$A$56,B89,Properties!$F$7:$F$56,"OK")&lt;&gt;1,"Choose a property",IF(OR(NOT(ISNUMBER(D89)),NOT(ISNUMBER(E89)),NOT(ISNUMBER(F89))),"Add the dates",IF(E89&lt;D89,"Check the dates",IF(OR(NOT(ISNUMBER(G89)),G89&lt;=0),"Add the rent amount","OK")))))))</f>
        <v/>
      </c>
      <c r="L89" s="8"/>
    </row>
    <row r="90" spans="1:12" ht="24" customHeight="1">
      <c r="A90" s="8"/>
      <c r="B90" s="8"/>
      <c r="C90" s="8"/>
      <c r="D90" s="10"/>
      <c r="E90" s="10"/>
      <c r="F90" s="10"/>
      <c r="G90" s="11"/>
      <c r="H90" s="12">
        <f>IF(K90&lt;&gt;"OK","",SUMIFS(RentReceipts!$D$7:$D$206,RentReceipts!$C$7:$C$206,A90,RentReceipts!$H$7:$H$206,"OK"))</f>
        <v/>
      </c>
      <c r="I90" s="13">
        <f>IF(K90&lt;&gt;"OK","",ROUND(G90-H90,2))</f>
        <v/>
      </c>
      <c r="J90" s="9">
        <f>IF(K90="","",IF(K90&lt;&gt;"OK","Check details",IF(I90&lt;0,"Check payment",IF(I90=0,"Paid",IF(H90=0,"Not paid yet","Part paid")))))</f>
        <v/>
      </c>
      <c r="K90" s="9">
        <f>IF(COUNTA(A90:G90,L90)=0,"",IF(A90="","Add rent ref",IF(COUNTIF($A$7:$A$206,A90)&lt;&gt;1,"Rent ref used twice",IF(COUNTIFS(Properties!$A$7:$A$56,B90,Properties!$F$7:$F$56,"OK")&lt;&gt;1,"Choose a property",IF(OR(NOT(ISNUMBER(D90)),NOT(ISNUMBER(E90)),NOT(ISNUMBER(F90))),"Add the dates",IF(E90&lt;D90,"Check the dates",IF(OR(NOT(ISNUMBER(G90)),G90&lt;=0),"Add the rent amount","OK")))))))</f>
        <v/>
      </c>
      <c r="L90" s="8"/>
    </row>
    <row r="91" spans="1:12" ht="24" customHeight="1">
      <c r="A91" s="8"/>
      <c r="B91" s="8"/>
      <c r="C91" s="8"/>
      <c r="D91" s="10"/>
      <c r="E91" s="10"/>
      <c r="F91" s="10"/>
      <c r="G91" s="11"/>
      <c r="H91" s="12">
        <f>IF(K91&lt;&gt;"OK","",SUMIFS(RentReceipts!$D$7:$D$206,RentReceipts!$C$7:$C$206,A91,RentReceipts!$H$7:$H$206,"OK"))</f>
        <v/>
      </c>
      <c r="I91" s="13">
        <f>IF(K91&lt;&gt;"OK","",ROUND(G91-H91,2))</f>
        <v/>
      </c>
      <c r="J91" s="9">
        <f>IF(K91="","",IF(K91&lt;&gt;"OK","Check details",IF(I91&lt;0,"Check payment",IF(I91=0,"Paid",IF(H91=0,"Not paid yet","Part paid")))))</f>
        <v/>
      </c>
      <c r="K91" s="9">
        <f>IF(COUNTA(A91:G91,L91)=0,"",IF(A91="","Add rent ref",IF(COUNTIF($A$7:$A$206,A91)&lt;&gt;1,"Rent ref used twice",IF(COUNTIFS(Properties!$A$7:$A$56,B91,Properties!$F$7:$F$56,"OK")&lt;&gt;1,"Choose a property",IF(OR(NOT(ISNUMBER(D91)),NOT(ISNUMBER(E91)),NOT(ISNUMBER(F91))),"Add the dates",IF(E91&lt;D91,"Check the dates",IF(OR(NOT(ISNUMBER(G91)),G91&lt;=0),"Add the rent amount","OK")))))))</f>
        <v/>
      </c>
      <c r="L91" s="8"/>
    </row>
    <row r="92" spans="1:12" ht="24" customHeight="1">
      <c r="A92" s="8"/>
      <c r="B92" s="8"/>
      <c r="C92" s="8"/>
      <c r="D92" s="10"/>
      <c r="E92" s="10"/>
      <c r="F92" s="10"/>
      <c r="G92" s="11"/>
      <c r="H92" s="12">
        <f>IF(K92&lt;&gt;"OK","",SUMIFS(RentReceipts!$D$7:$D$206,RentReceipts!$C$7:$C$206,A92,RentReceipts!$H$7:$H$206,"OK"))</f>
        <v/>
      </c>
      <c r="I92" s="13">
        <f>IF(K92&lt;&gt;"OK","",ROUND(G92-H92,2))</f>
        <v/>
      </c>
      <c r="J92" s="9">
        <f>IF(K92="","",IF(K92&lt;&gt;"OK","Check details",IF(I92&lt;0,"Check payment",IF(I92=0,"Paid",IF(H92=0,"Not paid yet","Part paid")))))</f>
        <v/>
      </c>
      <c r="K92" s="9">
        <f>IF(COUNTA(A92:G92,L92)=0,"",IF(A92="","Add rent ref",IF(COUNTIF($A$7:$A$206,A92)&lt;&gt;1,"Rent ref used twice",IF(COUNTIFS(Properties!$A$7:$A$56,B92,Properties!$F$7:$F$56,"OK")&lt;&gt;1,"Choose a property",IF(OR(NOT(ISNUMBER(D92)),NOT(ISNUMBER(E92)),NOT(ISNUMBER(F92))),"Add the dates",IF(E92&lt;D92,"Check the dates",IF(OR(NOT(ISNUMBER(G92)),G92&lt;=0),"Add the rent amount","OK")))))))</f>
        <v/>
      </c>
      <c r="L92" s="8"/>
    </row>
    <row r="93" spans="1:12" ht="24" customHeight="1">
      <c r="A93" s="8"/>
      <c r="B93" s="8"/>
      <c r="C93" s="8"/>
      <c r="D93" s="10"/>
      <c r="E93" s="10"/>
      <c r="F93" s="10"/>
      <c r="G93" s="11"/>
      <c r="H93" s="12">
        <f>IF(K93&lt;&gt;"OK","",SUMIFS(RentReceipts!$D$7:$D$206,RentReceipts!$C$7:$C$206,A93,RentReceipts!$H$7:$H$206,"OK"))</f>
        <v/>
      </c>
      <c r="I93" s="13">
        <f>IF(K93&lt;&gt;"OK","",ROUND(G93-H93,2))</f>
        <v/>
      </c>
      <c r="J93" s="9">
        <f>IF(K93="","",IF(K93&lt;&gt;"OK","Check details",IF(I93&lt;0,"Check payment",IF(I93=0,"Paid",IF(H93=0,"Not paid yet","Part paid")))))</f>
        <v/>
      </c>
      <c r="K93" s="9">
        <f>IF(COUNTA(A93:G93,L93)=0,"",IF(A93="","Add rent ref",IF(COUNTIF($A$7:$A$206,A93)&lt;&gt;1,"Rent ref used twice",IF(COUNTIFS(Properties!$A$7:$A$56,B93,Properties!$F$7:$F$56,"OK")&lt;&gt;1,"Choose a property",IF(OR(NOT(ISNUMBER(D93)),NOT(ISNUMBER(E93)),NOT(ISNUMBER(F93))),"Add the dates",IF(E93&lt;D93,"Check the dates",IF(OR(NOT(ISNUMBER(G93)),G93&lt;=0),"Add the rent amount","OK")))))))</f>
        <v/>
      </c>
      <c r="L93" s="8"/>
    </row>
    <row r="94" spans="1:12" ht="24" customHeight="1">
      <c r="A94" s="8"/>
      <c r="B94" s="8"/>
      <c r="C94" s="8"/>
      <c r="D94" s="10"/>
      <c r="E94" s="10"/>
      <c r="F94" s="10"/>
      <c r="G94" s="11"/>
      <c r="H94" s="12">
        <f>IF(K94&lt;&gt;"OK","",SUMIFS(RentReceipts!$D$7:$D$206,RentReceipts!$C$7:$C$206,A94,RentReceipts!$H$7:$H$206,"OK"))</f>
        <v/>
      </c>
      <c r="I94" s="13">
        <f>IF(K94&lt;&gt;"OK","",ROUND(G94-H94,2))</f>
        <v/>
      </c>
      <c r="J94" s="9">
        <f>IF(K94="","",IF(K94&lt;&gt;"OK","Check details",IF(I94&lt;0,"Check payment",IF(I94=0,"Paid",IF(H94=0,"Not paid yet","Part paid")))))</f>
        <v/>
      </c>
      <c r="K94" s="9">
        <f>IF(COUNTA(A94:G94,L94)=0,"",IF(A94="","Add rent ref",IF(COUNTIF($A$7:$A$206,A94)&lt;&gt;1,"Rent ref used twice",IF(COUNTIFS(Properties!$A$7:$A$56,B94,Properties!$F$7:$F$56,"OK")&lt;&gt;1,"Choose a property",IF(OR(NOT(ISNUMBER(D94)),NOT(ISNUMBER(E94)),NOT(ISNUMBER(F94))),"Add the dates",IF(E94&lt;D94,"Check the dates",IF(OR(NOT(ISNUMBER(G94)),G94&lt;=0),"Add the rent amount","OK")))))))</f>
        <v/>
      </c>
      <c r="L94" s="8"/>
    </row>
    <row r="95" spans="1:12" ht="24" customHeight="1">
      <c r="A95" s="8"/>
      <c r="B95" s="8"/>
      <c r="C95" s="8"/>
      <c r="D95" s="10"/>
      <c r="E95" s="10"/>
      <c r="F95" s="10"/>
      <c r="G95" s="11"/>
      <c r="H95" s="12">
        <f>IF(K95&lt;&gt;"OK","",SUMIFS(RentReceipts!$D$7:$D$206,RentReceipts!$C$7:$C$206,A95,RentReceipts!$H$7:$H$206,"OK"))</f>
        <v/>
      </c>
      <c r="I95" s="13">
        <f>IF(K95&lt;&gt;"OK","",ROUND(G95-H95,2))</f>
        <v/>
      </c>
      <c r="J95" s="9">
        <f>IF(K95="","",IF(K95&lt;&gt;"OK","Check details",IF(I95&lt;0,"Check payment",IF(I95=0,"Paid",IF(H95=0,"Not paid yet","Part paid")))))</f>
        <v/>
      </c>
      <c r="K95" s="9">
        <f>IF(COUNTA(A95:G95,L95)=0,"",IF(A95="","Add rent ref",IF(COUNTIF($A$7:$A$206,A95)&lt;&gt;1,"Rent ref used twice",IF(COUNTIFS(Properties!$A$7:$A$56,B95,Properties!$F$7:$F$56,"OK")&lt;&gt;1,"Choose a property",IF(OR(NOT(ISNUMBER(D95)),NOT(ISNUMBER(E95)),NOT(ISNUMBER(F95))),"Add the dates",IF(E95&lt;D95,"Check the dates",IF(OR(NOT(ISNUMBER(G95)),G95&lt;=0),"Add the rent amount","OK")))))))</f>
        <v/>
      </c>
      <c r="L95" s="8"/>
    </row>
    <row r="96" spans="1:12" ht="24" customHeight="1">
      <c r="A96" s="8"/>
      <c r="B96" s="8"/>
      <c r="C96" s="8"/>
      <c r="D96" s="10"/>
      <c r="E96" s="10"/>
      <c r="F96" s="10"/>
      <c r="G96" s="11"/>
      <c r="H96" s="12">
        <f>IF(K96&lt;&gt;"OK","",SUMIFS(RentReceipts!$D$7:$D$206,RentReceipts!$C$7:$C$206,A96,RentReceipts!$H$7:$H$206,"OK"))</f>
        <v/>
      </c>
      <c r="I96" s="13">
        <f>IF(K96&lt;&gt;"OK","",ROUND(G96-H96,2))</f>
        <v/>
      </c>
      <c r="J96" s="9">
        <f>IF(K96="","",IF(K96&lt;&gt;"OK","Check details",IF(I96&lt;0,"Check payment",IF(I96=0,"Paid",IF(H96=0,"Not paid yet","Part paid")))))</f>
        <v/>
      </c>
      <c r="K96" s="9">
        <f>IF(COUNTA(A96:G96,L96)=0,"",IF(A96="","Add rent ref",IF(COUNTIF($A$7:$A$206,A96)&lt;&gt;1,"Rent ref used twice",IF(COUNTIFS(Properties!$A$7:$A$56,B96,Properties!$F$7:$F$56,"OK")&lt;&gt;1,"Choose a property",IF(OR(NOT(ISNUMBER(D96)),NOT(ISNUMBER(E96)),NOT(ISNUMBER(F96))),"Add the dates",IF(E96&lt;D96,"Check the dates",IF(OR(NOT(ISNUMBER(G96)),G96&lt;=0),"Add the rent amount","OK")))))))</f>
        <v/>
      </c>
      <c r="L96" s="8"/>
    </row>
    <row r="97" spans="1:12" ht="24" customHeight="1">
      <c r="A97" s="8"/>
      <c r="B97" s="8"/>
      <c r="C97" s="8"/>
      <c r="D97" s="10"/>
      <c r="E97" s="10"/>
      <c r="F97" s="10"/>
      <c r="G97" s="11"/>
      <c r="H97" s="12">
        <f>IF(K97&lt;&gt;"OK","",SUMIFS(RentReceipts!$D$7:$D$206,RentReceipts!$C$7:$C$206,A97,RentReceipts!$H$7:$H$206,"OK"))</f>
        <v/>
      </c>
      <c r="I97" s="13">
        <f>IF(K97&lt;&gt;"OK","",ROUND(G97-H97,2))</f>
        <v/>
      </c>
      <c r="J97" s="9">
        <f>IF(K97="","",IF(K97&lt;&gt;"OK","Check details",IF(I97&lt;0,"Check payment",IF(I97=0,"Paid",IF(H97=0,"Not paid yet","Part paid")))))</f>
        <v/>
      </c>
      <c r="K97" s="9">
        <f>IF(COUNTA(A97:G97,L97)=0,"",IF(A97="","Add rent ref",IF(COUNTIF($A$7:$A$206,A97)&lt;&gt;1,"Rent ref used twice",IF(COUNTIFS(Properties!$A$7:$A$56,B97,Properties!$F$7:$F$56,"OK")&lt;&gt;1,"Choose a property",IF(OR(NOT(ISNUMBER(D97)),NOT(ISNUMBER(E97)),NOT(ISNUMBER(F97))),"Add the dates",IF(E97&lt;D97,"Check the dates",IF(OR(NOT(ISNUMBER(G97)),G97&lt;=0),"Add the rent amount","OK")))))))</f>
        <v/>
      </c>
      <c r="L97" s="8"/>
    </row>
    <row r="98" spans="1:12" ht="24" customHeight="1">
      <c r="A98" s="8"/>
      <c r="B98" s="8"/>
      <c r="C98" s="8"/>
      <c r="D98" s="10"/>
      <c r="E98" s="10"/>
      <c r="F98" s="10"/>
      <c r="G98" s="11"/>
      <c r="H98" s="12">
        <f>IF(K98&lt;&gt;"OK","",SUMIFS(RentReceipts!$D$7:$D$206,RentReceipts!$C$7:$C$206,A98,RentReceipts!$H$7:$H$206,"OK"))</f>
        <v/>
      </c>
      <c r="I98" s="13">
        <f>IF(K98&lt;&gt;"OK","",ROUND(G98-H98,2))</f>
        <v/>
      </c>
      <c r="J98" s="9">
        <f>IF(K98="","",IF(K98&lt;&gt;"OK","Check details",IF(I98&lt;0,"Check payment",IF(I98=0,"Paid",IF(H98=0,"Not paid yet","Part paid")))))</f>
        <v/>
      </c>
      <c r="K98" s="9">
        <f>IF(COUNTA(A98:G98,L98)=0,"",IF(A98="","Add rent ref",IF(COUNTIF($A$7:$A$206,A98)&lt;&gt;1,"Rent ref used twice",IF(COUNTIFS(Properties!$A$7:$A$56,B98,Properties!$F$7:$F$56,"OK")&lt;&gt;1,"Choose a property",IF(OR(NOT(ISNUMBER(D98)),NOT(ISNUMBER(E98)),NOT(ISNUMBER(F98))),"Add the dates",IF(E98&lt;D98,"Check the dates",IF(OR(NOT(ISNUMBER(G98)),G98&lt;=0),"Add the rent amount","OK")))))))</f>
        <v/>
      </c>
      <c r="L98" s="8"/>
    </row>
    <row r="99" spans="1:12" ht="24" customHeight="1">
      <c r="A99" s="8"/>
      <c r="B99" s="8"/>
      <c r="C99" s="8"/>
      <c r="D99" s="10"/>
      <c r="E99" s="10"/>
      <c r="F99" s="10"/>
      <c r="G99" s="11"/>
      <c r="H99" s="12">
        <f>IF(K99&lt;&gt;"OK","",SUMIFS(RentReceipts!$D$7:$D$206,RentReceipts!$C$7:$C$206,A99,RentReceipts!$H$7:$H$206,"OK"))</f>
        <v/>
      </c>
      <c r="I99" s="13">
        <f>IF(K99&lt;&gt;"OK","",ROUND(G99-H99,2))</f>
        <v/>
      </c>
      <c r="J99" s="9">
        <f>IF(K99="","",IF(K99&lt;&gt;"OK","Check details",IF(I99&lt;0,"Check payment",IF(I99=0,"Paid",IF(H99=0,"Not paid yet","Part paid")))))</f>
        <v/>
      </c>
      <c r="K99" s="9">
        <f>IF(COUNTA(A99:G99,L99)=0,"",IF(A99="","Add rent ref",IF(COUNTIF($A$7:$A$206,A99)&lt;&gt;1,"Rent ref used twice",IF(COUNTIFS(Properties!$A$7:$A$56,B99,Properties!$F$7:$F$56,"OK")&lt;&gt;1,"Choose a property",IF(OR(NOT(ISNUMBER(D99)),NOT(ISNUMBER(E99)),NOT(ISNUMBER(F99))),"Add the dates",IF(E99&lt;D99,"Check the dates",IF(OR(NOT(ISNUMBER(G99)),G99&lt;=0),"Add the rent amount","OK")))))))</f>
        <v/>
      </c>
      <c r="L99" s="8"/>
    </row>
    <row r="100" spans="1:12" ht="24" customHeight="1">
      <c r="A100" s="8"/>
      <c r="B100" s="8"/>
      <c r="C100" s="8"/>
      <c r="D100" s="10"/>
      <c r="E100" s="10"/>
      <c r="F100" s="10"/>
      <c r="G100" s="11"/>
      <c r="H100" s="12">
        <f>IF(K100&lt;&gt;"OK","",SUMIFS(RentReceipts!$D$7:$D$206,RentReceipts!$C$7:$C$206,A100,RentReceipts!$H$7:$H$206,"OK"))</f>
        <v/>
      </c>
      <c r="I100" s="13">
        <f>IF(K100&lt;&gt;"OK","",ROUND(G100-H100,2))</f>
        <v/>
      </c>
      <c r="J100" s="9">
        <f>IF(K100="","",IF(K100&lt;&gt;"OK","Check details",IF(I100&lt;0,"Check payment",IF(I100=0,"Paid",IF(H100=0,"Not paid yet","Part paid")))))</f>
        <v/>
      </c>
      <c r="K100" s="9">
        <f>IF(COUNTA(A100:G100,L100)=0,"",IF(A100="","Add rent ref",IF(COUNTIF($A$7:$A$206,A100)&lt;&gt;1,"Rent ref used twice",IF(COUNTIFS(Properties!$A$7:$A$56,B100,Properties!$F$7:$F$56,"OK")&lt;&gt;1,"Choose a property",IF(OR(NOT(ISNUMBER(D100)),NOT(ISNUMBER(E100)),NOT(ISNUMBER(F100))),"Add the dates",IF(E100&lt;D100,"Check the dates",IF(OR(NOT(ISNUMBER(G100)),G100&lt;=0),"Add the rent amount","OK")))))))</f>
        <v/>
      </c>
      <c r="L100" s="8"/>
    </row>
    <row r="101" spans="1:12" ht="24" customHeight="1">
      <c r="A101" s="8"/>
      <c r="B101" s="8"/>
      <c r="C101" s="8"/>
      <c r="D101" s="10"/>
      <c r="E101" s="10"/>
      <c r="F101" s="10"/>
      <c r="G101" s="11"/>
      <c r="H101" s="12">
        <f>IF(K101&lt;&gt;"OK","",SUMIFS(RentReceipts!$D$7:$D$206,RentReceipts!$C$7:$C$206,A101,RentReceipts!$H$7:$H$206,"OK"))</f>
        <v/>
      </c>
      <c r="I101" s="13">
        <f>IF(K101&lt;&gt;"OK","",ROUND(G101-H101,2))</f>
        <v/>
      </c>
      <c r="J101" s="9">
        <f>IF(K101="","",IF(K101&lt;&gt;"OK","Check details",IF(I101&lt;0,"Check payment",IF(I101=0,"Paid",IF(H101=0,"Not paid yet","Part paid")))))</f>
        <v/>
      </c>
      <c r="K101" s="9">
        <f>IF(COUNTA(A101:G101,L101)=0,"",IF(A101="","Add rent ref",IF(COUNTIF($A$7:$A$206,A101)&lt;&gt;1,"Rent ref used twice",IF(COUNTIFS(Properties!$A$7:$A$56,B101,Properties!$F$7:$F$56,"OK")&lt;&gt;1,"Choose a property",IF(OR(NOT(ISNUMBER(D101)),NOT(ISNUMBER(E101)),NOT(ISNUMBER(F101))),"Add the dates",IF(E101&lt;D101,"Check the dates",IF(OR(NOT(ISNUMBER(G101)),G101&lt;=0),"Add the rent amount","OK")))))))</f>
        <v/>
      </c>
      <c r="L101" s="8"/>
    </row>
    <row r="102" spans="1:12" ht="24" customHeight="1">
      <c r="A102" s="8"/>
      <c r="B102" s="8"/>
      <c r="C102" s="8"/>
      <c r="D102" s="10"/>
      <c r="E102" s="10"/>
      <c r="F102" s="10"/>
      <c r="G102" s="11"/>
      <c r="H102" s="12">
        <f>IF(K102&lt;&gt;"OK","",SUMIFS(RentReceipts!$D$7:$D$206,RentReceipts!$C$7:$C$206,A102,RentReceipts!$H$7:$H$206,"OK"))</f>
        <v/>
      </c>
      <c r="I102" s="13">
        <f>IF(K102&lt;&gt;"OK","",ROUND(G102-H102,2))</f>
        <v/>
      </c>
      <c r="J102" s="9">
        <f>IF(K102="","",IF(K102&lt;&gt;"OK","Check details",IF(I102&lt;0,"Check payment",IF(I102=0,"Paid",IF(H102=0,"Not paid yet","Part paid")))))</f>
        <v/>
      </c>
      <c r="K102" s="9">
        <f>IF(COUNTA(A102:G102,L102)=0,"",IF(A102="","Add rent ref",IF(COUNTIF($A$7:$A$206,A102)&lt;&gt;1,"Rent ref used twice",IF(COUNTIFS(Properties!$A$7:$A$56,B102,Properties!$F$7:$F$56,"OK")&lt;&gt;1,"Choose a property",IF(OR(NOT(ISNUMBER(D102)),NOT(ISNUMBER(E102)),NOT(ISNUMBER(F102))),"Add the dates",IF(E102&lt;D102,"Check the dates",IF(OR(NOT(ISNUMBER(G102)),G102&lt;=0),"Add the rent amount","OK")))))))</f>
        <v/>
      </c>
      <c r="L102" s="8"/>
    </row>
    <row r="103" spans="1:12" ht="24" customHeight="1">
      <c r="A103" s="8"/>
      <c r="B103" s="8"/>
      <c r="C103" s="8"/>
      <c r="D103" s="10"/>
      <c r="E103" s="10"/>
      <c r="F103" s="10"/>
      <c r="G103" s="11"/>
      <c r="H103" s="12">
        <f>IF(K103&lt;&gt;"OK","",SUMIFS(RentReceipts!$D$7:$D$206,RentReceipts!$C$7:$C$206,A103,RentReceipts!$H$7:$H$206,"OK"))</f>
        <v/>
      </c>
      <c r="I103" s="13">
        <f>IF(K103&lt;&gt;"OK","",ROUND(G103-H103,2))</f>
        <v/>
      </c>
      <c r="J103" s="9">
        <f>IF(K103="","",IF(K103&lt;&gt;"OK","Check details",IF(I103&lt;0,"Check payment",IF(I103=0,"Paid",IF(H103=0,"Not paid yet","Part paid")))))</f>
        <v/>
      </c>
      <c r="K103" s="9">
        <f>IF(COUNTA(A103:G103,L103)=0,"",IF(A103="","Add rent ref",IF(COUNTIF($A$7:$A$206,A103)&lt;&gt;1,"Rent ref used twice",IF(COUNTIFS(Properties!$A$7:$A$56,B103,Properties!$F$7:$F$56,"OK")&lt;&gt;1,"Choose a property",IF(OR(NOT(ISNUMBER(D103)),NOT(ISNUMBER(E103)),NOT(ISNUMBER(F103))),"Add the dates",IF(E103&lt;D103,"Check the dates",IF(OR(NOT(ISNUMBER(G103)),G103&lt;=0),"Add the rent amount","OK")))))))</f>
        <v/>
      </c>
      <c r="L103" s="8"/>
    </row>
    <row r="104" spans="1:12" ht="24" customHeight="1">
      <c r="A104" s="8"/>
      <c r="B104" s="8"/>
      <c r="C104" s="8"/>
      <c r="D104" s="10"/>
      <c r="E104" s="10"/>
      <c r="F104" s="10"/>
      <c r="G104" s="11"/>
      <c r="H104" s="12">
        <f>IF(K104&lt;&gt;"OK","",SUMIFS(RentReceipts!$D$7:$D$206,RentReceipts!$C$7:$C$206,A104,RentReceipts!$H$7:$H$206,"OK"))</f>
        <v/>
      </c>
      <c r="I104" s="13">
        <f>IF(K104&lt;&gt;"OK","",ROUND(G104-H104,2))</f>
        <v/>
      </c>
      <c r="J104" s="9">
        <f>IF(K104="","",IF(K104&lt;&gt;"OK","Check details",IF(I104&lt;0,"Check payment",IF(I104=0,"Paid",IF(H104=0,"Not paid yet","Part paid")))))</f>
        <v/>
      </c>
      <c r="K104" s="9">
        <f>IF(COUNTA(A104:G104,L104)=0,"",IF(A104="","Add rent ref",IF(COUNTIF($A$7:$A$206,A104)&lt;&gt;1,"Rent ref used twice",IF(COUNTIFS(Properties!$A$7:$A$56,B104,Properties!$F$7:$F$56,"OK")&lt;&gt;1,"Choose a property",IF(OR(NOT(ISNUMBER(D104)),NOT(ISNUMBER(E104)),NOT(ISNUMBER(F104))),"Add the dates",IF(E104&lt;D104,"Check the dates",IF(OR(NOT(ISNUMBER(G104)),G104&lt;=0),"Add the rent amount","OK")))))))</f>
        <v/>
      </c>
      <c r="L104" s="8"/>
    </row>
    <row r="105" spans="1:12" ht="24" customHeight="1">
      <c r="A105" s="8"/>
      <c r="B105" s="8"/>
      <c r="C105" s="8"/>
      <c r="D105" s="10"/>
      <c r="E105" s="10"/>
      <c r="F105" s="10"/>
      <c r="G105" s="11"/>
      <c r="H105" s="12">
        <f>IF(K105&lt;&gt;"OK","",SUMIFS(RentReceipts!$D$7:$D$206,RentReceipts!$C$7:$C$206,A105,RentReceipts!$H$7:$H$206,"OK"))</f>
        <v/>
      </c>
      <c r="I105" s="13">
        <f>IF(K105&lt;&gt;"OK","",ROUND(G105-H105,2))</f>
        <v/>
      </c>
      <c r="J105" s="9">
        <f>IF(K105="","",IF(K105&lt;&gt;"OK","Check details",IF(I105&lt;0,"Check payment",IF(I105=0,"Paid",IF(H105=0,"Not paid yet","Part paid")))))</f>
        <v/>
      </c>
      <c r="K105" s="9">
        <f>IF(COUNTA(A105:G105,L105)=0,"",IF(A105="","Add rent ref",IF(COUNTIF($A$7:$A$206,A105)&lt;&gt;1,"Rent ref used twice",IF(COUNTIFS(Properties!$A$7:$A$56,B105,Properties!$F$7:$F$56,"OK")&lt;&gt;1,"Choose a property",IF(OR(NOT(ISNUMBER(D105)),NOT(ISNUMBER(E105)),NOT(ISNUMBER(F105))),"Add the dates",IF(E105&lt;D105,"Check the dates",IF(OR(NOT(ISNUMBER(G105)),G105&lt;=0),"Add the rent amount","OK")))))))</f>
        <v/>
      </c>
      <c r="L105" s="8"/>
    </row>
    <row r="106" spans="1:12" ht="24" customHeight="1">
      <c r="A106" s="8"/>
      <c r="B106" s="8"/>
      <c r="C106" s="8"/>
      <c r="D106" s="10"/>
      <c r="E106" s="10"/>
      <c r="F106" s="10"/>
      <c r="G106" s="11"/>
      <c r="H106" s="12">
        <f>IF(K106&lt;&gt;"OK","",SUMIFS(RentReceipts!$D$7:$D$206,RentReceipts!$C$7:$C$206,A106,RentReceipts!$H$7:$H$206,"OK"))</f>
        <v/>
      </c>
      <c r="I106" s="13">
        <f>IF(K106&lt;&gt;"OK","",ROUND(G106-H106,2))</f>
        <v/>
      </c>
      <c r="J106" s="9">
        <f>IF(K106="","",IF(K106&lt;&gt;"OK","Check details",IF(I106&lt;0,"Check payment",IF(I106=0,"Paid",IF(H106=0,"Not paid yet","Part paid")))))</f>
        <v/>
      </c>
      <c r="K106" s="9">
        <f>IF(COUNTA(A106:G106,L106)=0,"",IF(A106="","Add rent ref",IF(COUNTIF($A$7:$A$206,A106)&lt;&gt;1,"Rent ref used twice",IF(COUNTIFS(Properties!$A$7:$A$56,B106,Properties!$F$7:$F$56,"OK")&lt;&gt;1,"Choose a property",IF(OR(NOT(ISNUMBER(D106)),NOT(ISNUMBER(E106)),NOT(ISNUMBER(F106))),"Add the dates",IF(E106&lt;D106,"Check the dates",IF(OR(NOT(ISNUMBER(G106)),G106&lt;=0),"Add the rent amount","OK")))))))</f>
        <v/>
      </c>
      <c r="L106" s="8"/>
    </row>
    <row r="107" spans="1:12" ht="24" customHeight="1">
      <c r="A107" s="8"/>
      <c r="B107" s="8"/>
      <c r="C107" s="8"/>
      <c r="D107" s="10"/>
      <c r="E107" s="10"/>
      <c r="F107" s="10"/>
      <c r="G107" s="11"/>
      <c r="H107" s="12">
        <f>IF(K107&lt;&gt;"OK","",SUMIFS(RentReceipts!$D$7:$D$206,RentReceipts!$C$7:$C$206,A107,RentReceipts!$H$7:$H$206,"OK"))</f>
        <v/>
      </c>
      <c r="I107" s="13">
        <f>IF(K107&lt;&gt;"OK","",ROUND(G107-H107,2))</f>
        <v/>
      </c>
      <c r="J107" s="9">
        <f>IF(K107="","",IF(K107&lt;&gt;"OK","Check details",IF(I107&lt;0,"Check payment",IF(I107=0,"Paid",IF(H107=0,"Not paid yet","Part paid")))))</f>
        <v/>
      </c>
      <c r="K107" s="9">
        <f>IF(COUNTA(A107:G107,L107)=0,"",IF(A107="","Add rent ref",IF(COUNTIF($A$7:$A$206,A107)&lt;&gt;1,"Rent ref used twice",IF(COUNTIFS(Properties!$A$7:$A$56,B107,Properties!$F$7:$F$56,"OK")&lt;&gt;1,"Choose a property",IF(OR(NOT(ISNUMBER(D107)),NOT(ISNUMBER(E107)),NOT(ISNUMBER(F107))),"Add the dates",IF(E107&lt;D107,"Check the dates",IF(OR(NOT(ISNUMBER(G107)),G107&lt;=0),"Add the rent amount","OK")))))))</f>
        <v/>
      </c>
      <c r="L107" s="8"/>
    </row>
    <row r="108" spans="1:12" ht="24" customHeight="1">
      <c r="A108" s="8"/>
      <c r="B108" s="8"/>
      <c r="C108" s="8"/>
      <c r="D108" s="10"/>
      <c r="E108" s="10"/>
      <c r="F108" s="10"/>
      <c r="G108" s="11"/>
      <c r="H108" s="12">
        <f>IF(K108&lt;&gt;"OK","",SUMIFS(RentReceipts!$D$7:$D$206,RentReceipts!$C$7:$C$206,A108,RentReceipts!$H$7:$H$206,"OK"))</f>
        <v/>
      </c>
      <c r="I108" s="13">
        <f>IF(K108&lt;&gt;"OK","",ROUND(G108-H108,2))</f>
        <v/>
      </c>
      <c r="J108" s="9">
        <f>IF(K108="","",IF(K108&lt;&gt;"OK","Check details",IF(I108&lt;0,"Check payment",IF(I108=0,"Paid",IF(H108=0,"Not paid yet","Part paid")))))</f>
        <v/>
      </c>
      <c r="K108" s="9">
        <f>IF(COUNTA(A108:G108,L108)=0,"",IF(A108="","Add rent ref",IF(COUNTIF($A$7:$A$206,A108)&lt;&gt;1,"Rent ref used twice",IF(COUNTIFS(Properties!$A$7:$A$56,B108,Properties!$F$7:$F$56,"OK")&lt;&gt;1,"Choose a property",IF(OR(NOT(ISNUMBER(D108)),NOT(ISNUMBER(E108)),NOT(ISNUMBER(F108))),"Add the dates",IF(E108&lt;D108,"Check the dates",IF(OR(NOT(ISNUMBER(G108)),G108&lt;=0),"Add the rent amount","OK")))))))</f>
        <v/>
      </c>
      <c r="L108" s="8"/>
    </row>
    <row r="109" spans="1:12" ht="24" customHeight="1">
      <c r="A109" s="8"/>
      <c r="B109" s="8"/>
      <c r="C109" s="8"/>
      <c r="D109" s="10"/>
      <c r="E109" s="10"/>
      <c r="F109" s="10"/>
      <c r="G109" s="11"/>
      <c r="H109" s="12">
        <f>IF(K109&lt;&gt;"OK","",SUMIFS(RentReceipts!$D$7:$D$206,RentReceipts!$C$7:$C$206,A109,RentReceipts!$H$7:$H$206,"OK"))</f>
        <v/>
      </c>
      <c r="I109" s="13">
        <f>IF(K109&lt;&gt;"OK","",ROUND(G109-H109,2))</f>
        <v/>
      </c>
      <c r="J109" s="9">
        <f>IF(K109="","",IF(K109&lt;&gt;"OK","Check details",IF(I109&lt;0,"Check payment",IF(I109=0,"Paid",IF(H109=0,"Not paid yet","Part paid")))))</f>
        <v/>
      </c>
      <c r="K109" s="9">
        <f>IF(COUNTA(A109:G109,L109)=0,"",IF(A109="","Add rent ref",IF(COUNTIF($A$7:$A$206,A109)&lt;&gt;1,"Rent ref used twice",IF(COUNTIFS(Properties!$A$7:$A$56,B109,Properties!$F$7:$F$56,"OK")&lt;&gt;1,"Choose a property",IF(OR(NOT(ISNUMBER(D109)),NOT(ISNUMBER(E109)),NOT(ISNUMBER(F109))),"Add the dates",IF(E109&lt;D109,"Check the dates",IF(OR(NOT(ISNUMBER(G109)),G109&lt;=0),"Add the rent amount","OK")))))))</f>
        <v/>
      </c>
      <c r="L109" s="8"/>
    </row>
    <row r="110" spans="1:12" ht="24" customHeight="1">
      <c r="A110" s="8"/>
      <c r="B110" s="8"/>
      <c r="C110" s="8"/>
      <c r="D110" s="10"/>
      <c r="E110" s="10"/>
      <c r="F110" s="10"/>
      <c r="G110" s="11"/>
      <c r="H110" s="12">
        <f>IF(K110&lt;&gt;"OK","",SUMIFS(RentReceipts!$D$7:$D$206,RentReceipts!$C$7:$C$206,A110,RentReceipts!$H$7:$H$206,"OK"))</f>
        <v/>
      </c>
      <c r="I110" s="13">
        <f>IF(K110&lt;&gt;"OK","",ROUND(G110-H110,2))</f>
        <v/>
      </c>
      <c r="J110" s="9">
        <f>IF(K110="","",IF(K110&lt;&gt;"OK","Check details",IF(I110&lt;0,"Check payment",IF(I110=0,"Paid",IF(H110=0,"Not paid yet","Part paid")))))</f>
        <v/>
      </c>
      <c r="K110" s="9">
        <f>IF(COUNTA(A110:G110,L110)=0,"",IF(A110="","Add rent ref",IF(COUNTIF($A$7:$A$206,A110)&lt;&gt;1,"Rent ref used twice",IF(COUNTIFS(Properties!$A$7:$A$56,B110,Properties!$F$7:$F$56,"OK")&lt;&gt;1,"Choose a property",IF(OR(NOT(ISNUMBER(D110)),NOT(ISNUMBER(E110)),NOT(ISNUMBER(F110))),"Add the dates",IF(E110&lt;D110,"Check the dates",IF(OR(NOT(ISNUMBER(G110)),G110&lt;=0),"Add the rent amount","OK")))))))</f>
        <v/>
      </c>
      <c r="L110" s="8"/>
    </row>
    <row r="111" spans="1:12" ht="24" customHeight="1">
      <c r="A111" s="8"/>
      <c r="B111" s="8"/>
      <c r="C111" s="8"/>
      <c r="D111" s="10"/>
      <c r="E111" s="10"/>
      <c r="F111" s="10"/>
      <c r="G111" s="11"/>
      <c r="H111" s="12">
        <f>IF(K111&lt;&gt;"OK","",SUMIFS(RentReceipts!$D$7:$D$206,RentReceipts!$C$7:$C$206,A111,RentReceipts!$H$7:$H$206,"OK"))</f>
        <v/>
      </c>
      <c r="I111" s="13">
        <f>IF(K111&lt;&gt;"OK","",ROUND(G111-H111,2))</f>
        <v/>
      </c>
      <c r="J111" s="9">
        <f>IF(K111="","",IF(K111&lt;&gt;"OK","Check details",IF(I111&lt;0,"Check payment",IF(I111=0,"Paid",IF(H111=0,"Not paid yet","Part paid")))))</f>
        <v/>
      </c>
      <c r="K111" s="9">
        <f>IF(COUNTA(A111:G111,L111)=0,"",IF(A111="","Add rent ref",IF(COUNTIF($A$7:$A$206,A111)&lt;&gt;1,"Rent ref used twice",IF(COUNTIFS(Properties!$A$7:$A$56,B111,Properties!$F$7:$F$56,"OK")&lt;&gt;1,"Choose a property",IF(OR(NOT(ISNUMBER(D111)),NOT(ISNUMBER(E111)),NOT(ISNUMBER(F111))),"Add the dates",IF(E111&lt;D111,"Check the dates",IF(OR(NOT(ISNUMBER(G111)),G111&lt;=0),"Add the rent amount","OK")))))))</f>
        <v/>
      </c>
      <c r="L111" s="8"/>
    </row>
    <row r="112" spans="1:12" ht="24" customHeight="1">
      <c r="A112" s="8"/>
      <c r="B112" s="8"/>
      <c r="C112" s="8"/>
      <c r="D112" s="10"/>
      <c r="E112" s="10"/>
      <c r="F112" s="10"/>
      <c r="G112" s="11"/>
      <c r="H112" s="12">
        <f>IF(K112&lt;&gt;"OK","",SUMIFS(RentReceipts!$D$7:$D$206,RentReceipts!$C$7:$C$206,A112,RentReceipts!$H$7:$H$206,"OK"))</f>
        <v/>
      </c>
      <c r="I112" s="13">
        <f>IF(K112&lt;&gt;"OK","",ROUND(G112-H112,2))</f>
        <v/>
      </c>
      <c r="J112" s="9">
        <f>IF(K112="","",IF(K112&lt;&gt;"OK","Check details",IF(I112&lt;0,"Check payment",IF(I112=0,"Paid",IF(H112=0,"Not paid yet","Part paid")))))</f>
        <v/>
      </c>
      <c r="K112" s="9">
        <f>IF(COUNTA(A112:G112,L112)=0,"",IF(A112="","Add rent ref",IF(COUNTIF($A$7:$A$206,A112)&lt;&gt;1,"Rent ref used twice",IF(COUNTIFS(Properties!$A$7:$A$56,B112,Properties!$F$7:$F$56,"OK")&lt;&gt;1,"Choose a property",IF(OR(NOT(ISNUMBER(D112)),NOT(ISNUMBER(E112)),NOT(ISNUMBER(F112))),"Add the dates",IF(E112&lt;D112,"Check the dates",IF(OR(NOT(ISNUMBER(G112)),G112&lt;=0),"Add the rent amount","OK")))))))</f>
        <v/>
      </c>
      <c r="L112" s="8"/>
    </row>
    <row r="113" spans="1:12" ht="24" customHeight="1">
      <c r="A113" s="8"/>
      <c r="B113" s="8"/>
      <c r="C113" s="8"/>
      <c r="D113" s="10"/>
      <c r="E113" s="10"/>
      <c r="F113" s="10"/>
      <c r="G113" s="11"/>
      <c r="H113" s="12">
        <f>IF(K113&lt;&gt;"OK","",SUMIFS(RentReceipts!$D$7:$D$206,RentReceipts!$C$7:$C$206,A113,RentReceipts!$H$7:$H$206,"OK"))</f>
        <v/>
      </c>
      <c r="I113" s="13">
        <f>IF(K113&lt;&gt;"OK","",ROUND(G113-H113,2))</f>
        <v/>
      </c>
      <c r="J113" s="9">
        <f>IF(K113="","",IF(K113&lt;&gt;"OK","Check details",IF(I113&lt;0,"Check payment",IF(I113=0,"Paid",IF(H113=0,"Not paid yet","Part paid")))))</f>
        <v/>
      </c>
      <c r="K113" s="9">
        <f>IF(COUNTA(A113:G113,L113)=0,"",IF(A113="","Add rent ref",IF(COUNTIF($A$7:$A$206,A113)&lt;&gt;1,"Rent ref used twice",IF(COUNTIFS(Properties!$A$7:$A$56,B113,Properties!$F$7:$F$56,"OK")&lt;&gt;1,"Choose a property",IF(OR(NOT(ISNUMBER(D113)),NOT(ISNUMBER(E113)),NOT(ISNUMBER(F113))),"Add the dates",IF(E113&lt;D113,"Check the dates",IF(OR(NOT(ISNUMBER(G113)),G113&lt;=0),"Add the rent amount","OK")))))))</f>
        <v/>
      </c>
      <c r="L113" s="8"/>
    </row>
    <row r="114" spans="1:12" ht="24" customHeight="1">
      <c r="A114" s="8"/>
      <c r="B114" s="8"/>
      <c r="C114" s="8"/>
      <c r="D114" s="10"/>
      <c r="E114" s="10"/>
      <c r="F114" s="10"/>
      <c r="G114" s="11"/>
      <c r="H114" s="12">
        <f>IF(K114&lt;&gt;"OK","",SUMIFS(RentReceipts!$D$7:$D$206,RentReceipts!$C$7:$C$206,A114,RentReceipts!$H$7:$H$206,"OK"))</f>
        <v/>
      </c>
      <c r="I114" s="13">
        <f>IF(K114&lt;&gt;"OK","",ROUND(G114-H114,2))</f>
        <v/>
      </c>
      <c r="J114" s="9">
        <f>IF(K114="","",IF(K114&lt;&gt;"OK","Check details",IF(I114&lt;0,"Check payment",IF(I114=0,"Paid",IF(H114=0,"Not paid yet","Part paid")))))</f>
        <v/>
      </c>
      <c r="K114" s="9">
        <f>IF(COUNTA(A114:G114,L114)=0,"",IF(A114="","Add rent ref",IF(COUNTIF($A$7:$A$206,A114)&lt;&gt;1,"Rent ref used twice",IF(COUNTIFS(Properties!$A$7:$A$56,B114,Properties!$F$7:$F$56,"OK")&lt;&gt;1,"Choose a property",IF(OR(NOT(ISNUMBER(D114)),NOT(ISNUMBER(E114)),NOT(ISNUMBER(F114))),"Add the dates",IF(E114&lt;D114,"Check the dates",IF(OR(NOT(ISNUMBER(G114)),G114&lt;=0),"Add the rent amount","OK")))))))</f>
        <v/>
      </c>
      <c r="L114" s="8"/>
    </row>
    <row r="115" spans="1:12" ht="24" customHeight="1">
      <c r="A115" s="8"/>
      <c r="B115" s="8"/>
      <c r="C115" s="8"/>
      <c r="D115" s="10"/>
      <c r="E115" s="10"/>
      <c r="F115" s="10"/>
      <c r="G115" s="11"/>
      <c r="H115" s="12">
        <f>IF(K115&lt;&gt;"OK","",SUMIFS(RentReceipts!$D$7:$D$206,RentReceipts!$C$7:$C$206,A115,RentReceipts!$H$7:$H$206,"OK"))</f>
        <v/>
      </c>
      <c r="I115" s="13">
        <f>IF(K115&lt;&gt;"OK","",ROUND(G115-H115,2))</f>
        <v/>
      </c>
      <c r="J115" s="9">
        <f>IF(K115="","",IF(K115&lt;&gt;"OK","Check details",IF(I115&lt;0,"Check payment",IF(I115=0,"Paid",IF(H115=0,"Not paid yet","Part paid")))))</f>
        <v/>
      </c>
      <c r="K115" s="9">
        <f>IF(COUNTA(A115:G115,L115)=0,"",IF(A115="","Add rent ref",IF(COUNTIF($A$7:$A$206,A115)&lt;&gt;1,"Rent ref used twice",IF(COUNTIFS(Properties!$A$7:$A$56,B115,Properties!$F$7:$F$56,"OK")&lt;&gt;1,"Choose a property",IF(OR(NOT(ISNUMBER(D115)),NOT(ISNUMBER(E115)),NOT(ISNUMBER(F115))),"Add the dates",IF(E115&lt;D115,"Check the dates",IF(OR(NOT(ISNUMBER(G115)),G115&lt;=0),"Add the rent amount","OK")))))))</f>
        <v/>
      </c>
      <c r="L115" s="8"/>
    </row>
    <row r="116" spans="1:12" ht="24" customHeight="1">
      <c r="A116" s="8"/>
      <c r="B116" s="8"/>
      <c r="C116" s="8"/>
      <c r="D116" s="10"/>
      <c r="E116" s="10"/>
      <c r="F116" s="10"/>
      <c r="G116" s="11"/>
      <c r="H116" s="12">
        <f>IF(K116&lt;&gt;"OK","",SUMIFS(RentReceipts!$D$7:$D$206,RentReceipts!$C$7:$C$206,A116,RentReceipts!$H$7:$H$206,"OK"))</f>
        <v/>
      </c>
      <c r="I116" s="13">
        <f>IF(K116&lt;&gt;"OK","",ROUND(G116-H116,2))</f>
        <v/>
      </c>
      <c r="J116" s="9">
        <f>IF(K116="","",IF(K116&lt;&gt;"OK","Check details",IF(I116&lt;0,"Check payment",IF(I116=0,"Paid",IF(H116=0,"Not paid yet","Part paid")))))</f>
        <v/>
      </c>
      <c r="K116" s="9">
        <f>IF(COUNTA(A116:G116,L116)=0,"",IF(A116="","Add rent ref",IF(COUNTIF($A$7:$A$206,A116)&lt;&gt;1,"Rent ref used twice",IF(COUNTIFS(Properties!$A$7:$A$56,B116,Properties!$F$7:$F$56,"OK")&lt;&gt;1,"Choose a property",IF(OR(NOT(ISNUMBER(D116)),NOT(ISNUMBER(E116)),NOT(ISNUMBER(F116))),"Add the dates",IF(E116&lt;D116,"Check the dates",IF(OR(NOT(ISNUMBER(G116)),G116&lt;=0),"Add the rent amount","OK")))))))</f>
        <v/>
      </c>
      <c r="L116" s="8"/>
    </row>
    <row r="117" spans="1:12" ht="24" customHeight="1">
      <c r="A117" s="8"/>
      <c r="B117" s="8"/>
      <c r="C117" s="8"/>
      <c r="D117" s="10"/>
      <c r="E117" s="10"/>
      <c r="F117" s="10"/>
      <c r="G117" s="11"/>
      <c r="H117" s="12">
        <f>IF(K117&lt;&gt;"OK","",SUMIFS(RentReceipts!$D$7:$D$206,RentReceipts!$C$7:$C$206,A117,RentReceipts!$H$7:$H$206,"OK"))</f>
        <v/>
      </c>
      <c r="I117" s="13">
        <f>IF(K117&lt;&gt;"OK","",ROUND(G117-H117,2))</f>
        <v/>
      </c>
      <c r="J117" s="9">
        <f>IF(K117="","",IF(K117&lt;&gt;"OK","Check details",IF(I117&lt;0,"Check payment",IF(I117=0,"Paid",IF(H117=0,"Not paid yet","Part paid")))))</f>
        <v/>
      </c>
      <c r="K117" s="9">
        <f>IF(COUNTA(A117:G117,L117)=0,"",IF(A117="","Add rent ref",IF(COUNTIF($A$7:$A$206,A117)&lt;&gt;1,"Rent ref used twice",IF(COUNTIFS(Properties!$A$7:$A$56,B117,Properties!$F$7:$F$56,"OK")&lt;&gt;1,"Choose a property",IF(OR(NOT(ISNUMBER(D117)),NOT(ISNUMBER(E117)),NOT(ISNUMBER(F117))),"Add the dates",IF(E117&lt;D117,"Check the dates",IF(OR(NOT(ISNUMBER(G117)),G117&lt;=0),"Add the rent amount","OK")))))))</f>
        <v/>
      </c>
      <c r="L117" s="8"/>
    </row>
    <row r="118" spans="1:12" ht="24" customHeight="1">
      <c r="A118" s="8"/>
      <c r="B118" s="8"/>
      <c r="C118" s="8"/>
      <c r="D118" s="10"/>
      <c r="E118" s="10"/>
      <c r="F118" s="10"/>
      <c r="G118" s="11"/>
      <c r="H118" s="12">
        <f>IF(K118&lt;&gt;"OK","",SUMIFS(RentReceipts!$D$7:$D$206,RentReceipts!$C$7:$C$206,A118,RentReceipts!$H$7:$H$206,"OK"))</f>
        <v/>
      </c>
      <c r="I118" s="13">
        <f>IF(K118&lt;&gt;"OK","",ROUND(G118-H118,2))</f>
        <v/>
      </c>
      <c r="J118" s="9">
        <f>IF(K118="","",IF(K118&lt;&gt;"OK","Check details",IF(I118&lt;0,"Check payment",IF(I118=0,"Paid",IF(H118=0,"Not paid yet","Part paid")))))</f>
        <v/>
      </c>
      <c r="K118" s="9">
        <f>IF(COUNTA(A118:G118,L118)=0,"",IF(A118="","Add rent ref",IF(COUNTIF($A$7:$A$206,A118)&lt;&gt;1,"Rent ref used twice",IF(COUNTIFS(Properties!$A$7:$A$56,B118,Properties!$F$7:$F$56,"OK")&lt;&gt;1,"Choose a property",IF(OR(NOT(ISNUMBER(D118)),NOT(ISNUMBER(E118)),NOT(ISNUMBER(F118))),"Add the dates",IF(E118&lt;D118,"Check the dates",IF(OR(NOT(ISNUMBER(G118)),G118&lt;=0),"Add the rent amount","OK")))))))</f>
        <v/>
      </c>
      <c r="L118" s="8"/>
    </row>
    <row r="119" spans="1:12" ht="24" customHeight="1">
      <c r="A119" s="8"/>
      <c r="B119" s="8"/>
      <c r="C119" s="8"/>
      <c r="D119" s="10"/>
      <c r="E119" s="10"/>
      <c r="F119" s="10"/>
      <c r="G119" s="11"/>
      <c r="H119" s="12">
        <f>IF(K119&lt;&gt;"OK","",SUMIFS(RentReceipts!$D$7:$D$206,RentReceipts!$C$7:$C$206,A119,RentReceipts!$H$7:$H$206,"OK"))</f>
        <v/>
      </c>
      <c r="I119" s="13">
        <f>IF(K119&lt;&gt;"OK","",ROUND(G119-H119,2))</f>
        <v/>
      </c>
      <c r="J119" s="9">
        <f>IF(K119="","",IF(K119&lt;&gt;"OK","Check details",IF(I119&lt;0,"Check payment",IF(I119=0,"Paid",IF(H119=0,"Not paid yet","Part paid")))))</f>
        <v/>
      </c>
      <c r="K119" s="9">
        <f>IF(COUNTA(A119:G119,L119)=0,"",IF(A119="","Add rent ref",IF(COUNTIF($A$7:$A$206,A119)&lt;&gt;1,"Rent ref used twice",IF(COUNTIFS(Properties!$A$7:$A$56,B119,Properties!$F$7:$F$56,"OK")&lt;&gt;1,"Choose a property",IF(OR(NOT(ISNUMBER(D119)),NOT(ISNUMBER(E119)),NOT(ISNUMBER(F119))),"Add the dates",IF(E119&lt;D119,"Check the dates",IF(OR(NOT(ISNUMBER(G119)),G119&lt;=0),"Add the rent amount","OK")))))))</f>
        <v/>
      </c>
      <c r="L119" s="8"/>
    </row>
    <row r="120" spans="1:12" ht="24" customHeight="1">
      <c r="A120" s="8"/>
      <c r="B120" s="8"/>
      <c r="C120" s="8"/>
      <c r="D120" s="10"/>
      <c r="E120" s="10"/>
      <c r="F120" s="10"/>
      <c r="G120" s="11"/>
      <c r="H120" s="12">
        <f>IF(K120&lt;&gt;"OK","",SUMIFS(RentReceipts!$D$7:$D$206,RentReceipts!$C$7:$C$206,A120,RentReceipts!$H$7:$H$206,"OK"))</f>
        <v/>
      </c>
      <c r="I120" s="13">
        <f>IF(K120&lt;&gt;"OK","",ROUND(G120-H120,2))</f>
        <v/>
      </c>
      <c r="J120" s="9">
        <f>IF(K120="","",IF(K120&lt;&gt;"OK","Check details",IF(I120&lt;0,"Check payment",IF(I120=0,"Paid",IF(H120=0,"Not paid yet","Part paid")))))</f>
        <v/>
      </c>
      <c r="K120" s="9">
        <f>IF(COUNTA(A120:G120,L120)=0,"",IF(A120="","Add rent ref",IF(COUNTIF($A$7:$A$206,A120)&lt;&gt;1,"Rent ref used twice",IF(COUNTIFS(Properties!$A$7:$A$56,B120,Properties!$F$7:$F$56,"OK")&lt;&gt;1,"Choose a property",IF(OR(NOT(ISNUMBER(D120)),NOT(ISNUMBER(E120)),NOT(ISNUMBER(F120))),"Add the dates",IF(E120&lt;D120,"Check the dates",IF(OR(NOT(ISNUMBER(G120)),G120&lt;=0),"Add the rent amount","OK")))))))</f>
        <v/>
      </c>
      <c r="L120" s="8"/>
    </row>
    <row r="121" spans="1:12" ht="24" customHeight="1">
      <c r="A121" s="8"/>
      <c r="B121" s="8"/>
      <c r="C121" s="8"/>
      <c r="D121" s="10"/>
      <c r="E121" s="10"/>
      <c r="F121" s="10"/>
      <c r="G121" s="11"/>
      <c r="H121" s="12">
        <f>IF(K121&lt;&gt;"OK","",SUMIFS(RentReceipts!$D$7:$D$206,RentReceipts!$C$7:$C$206,A121,RentReceipts!$H$7:$H$206,"OK"))</f>
        <v/>
      </c>
      <c r="I121" s="13">
        <f>IF(K121&lt;&gt;"OK","",ROUND(G121-H121,2))</f>
        <v/>
      </c>
      <c r="J121" s="9">
        <f>IF(K121="","",IF(K121&lt;&gt;"OK","Check details",IF(I121&lt;0,"Check payment",IF(I121=0,"Paid",IF(H121=0,"Not paid yet","Part paid")))))</f>
        <v/>
      </c>
      <c r="K121" s="9">
        <f>IF(COUNTA(A121:G121,L121)=0,"",IF(A121="","Add rent ref",IF(COUNTIF($A$7:$A$206,A121)&lt;&gt;1,"Rent ref used twice",IF(COUNTIFS(Properties!$A$7:$A$56,B121,Properties!$F$7:$F$56,"OK")&lt;&gt;1,"Choose a property",IF(OR(NOT(ISNUMBER(D121)),NOT(ISNUMBER(E121)),NOT(ISNUMBER(F121))),"Add the dates",IF(E121&lt;D121,"Check the dates",IF(OR(NOT(ISNUMBER(G121)),G121&lt;=0),"Add the rent amount","OK")))))))</f>
        <v/>
      </c>
      <c r="L121" s="8"/>
    </row>
    <row r="122" spans="1:12" ht="24" customHeight="1">
      <c r="A122" s="8"/>
      <c r="B122" s="8"/>
      <c r="C122" s="8"/>
      <c r="D122" s="10"/>
      <c r="E122" s="10"/>
      <c r="F122" s="10"/>
      <c r="G122" s="11"/>
      <c r="H122" s="12">
        <f>IF(K122&lt;&gt;"OK","",SUMIFS(RentReceipts!$D$7:$D$206,RentReceipts!$C$7:$C$206,A122,RentReceipts!$H$7:$H$206,"OK"))</f>
        <v/>
      </c>
      <c r="I122" s="13">
        <f>IF(K122&lt;&gt;"OK","",ROUND(G122-H122,2))</f>
        <v/>
      </c>
      <c r="J122" s="9">
        <f>IF(K122="","",IF(K122&lt;&gt;"OK","Check details",IF(I122&lt;0,"Check payment",IF(I122=0,"Paid",IF(H122=0,"Not paid yet","Part paid")))))</f>
        <v/>
      </c>
      <c r="K122" s="9">
        <f>IF(COUNTA(A122:G122,L122)=0,"",IF(A122="","Add rent ref",IF(COUNTIF($A$7:$A$206,A122)&lt;&gt;1,"Rent ref used twice",IF(COUNTIFS(Properties!$A$7:$A$56,B122,Properties!$F$7:$F$56,"OK")&lt;&gt;1,"Choose a property",IF(OR(NOT(ISNUMBER(D122)),NOT(ISNUMBER(E122)),NOT(ISNUMBER(F122))),"Add the dates",IF(E122&lt;D122,"Check the dates",IF(OR(NOT(ISNUMBER(G122)),G122&lt;=0),"Add the rent amount","OK")))))))</f>
        <v/>
      </c>
      <c r="L122" s="8"/>
    </row>
    <row r="123" spans="1:12" ht="24" customHeight="1">
      <c r="A123" s="8"/>
      <c r="B123" s="8"/>
      <c r="C123" s="8"/>
      <c r="D123" s="10"/>
      <c r="E123" s="10"/>
      <c r="F123" s="10"/>
      <c r="G123" s="11"/>
      <c r="H123" s="12">
        <f>IF(K123&lt;&gt;"OK","",SUMIFS(RentReceipts!$D$7:$D$206,RentReceipts!$C$7:$C$206,A123,RentReceipts!$H$7:$H$206,"OK"))</f>
        <v/>
      </c>
      <c r="I123" s="13">
        <f>IF(K123&lt;&gt;"OK","",ROUND(G123-H123,2))</f>
        <v/>
      </c>
      <c r="J123" s="9">
        <f>IF(K123="","",IF(K123&lt;&gt;"OK","Check details",IF(I123&lt;0,"Check payment",IF(I123=0,"Paid",IF(H123=0,"Not paid yet","Part paid")))))</f>
        <v/>
      </c>
      <c r="K123" s="9">
        <f>IF(COUNTA(A123:G123,L123)=0,"",IF(A123="","Add rent ref",IF(COUNTIF($A$7:$A$206,A123)&lt;&gt;1,"Rent ref used twice",IF(COUNTIFS(Properties!$A$7:$A$56,B123,Properties!$F$7:$F$56,"OK")&lt;&gt;1,"Choose a property",IF(OR(NOT(ISNUMBER(D123)),NOT(ISNUMBER(E123)),NOT(ISNUMBER(F123))),"Add the dates",IF(E123&lt;D123,"Check the dates",IF(OR(NOT(ISNUMBER(G123)),G123&lt;=0),"Add the rent amount","OK")))))))</f>
        <v/>
      </c>
      <c r="L123" s="8"/>
    </row>
    <row r="124" spans="1:12" ht="24" customHeight="1">
      <c r="A124" s="8"/>
      <c r="B124" s="8"/>
      <c r="C124" s="8"/>
      <c r="D124" s="10"/>
      <c r="E124" s="10"/>
      <c r="F124" s="10"/>
      <c r="G124" s="11"/>
      <c r="H124" s="12">
        <f>IF(K124&lt;&gt;"OK","",SUMIFS(RentReceipts!$D$7:$D$206,RentReceipts!$C$7:$C$206,A124,RentReceipts!$H$7:$H$206,"OK"))</f>
        <v/>
      </c>
      <c r="I124" s="13">
        <f>IF(K124&lt;&gt;"OK","",ROUND(G124-H124,2))</f>
        <v/>
      </c>
      <c r="J124" s="9">
        <f>IF(K124="","",IF(K124&lt;&gt;"OK","Check details",IF(I124&lt;0,"Check payment",IF(I124=0,"Paid",IF(H124=0,"Not paid yet","Part paid")))))</f>
        <v/>
      </c>
      <c r="K124" s="9">
        <f>IF(COUNTA(A124:G124,L124)=0,"",IF(A124="","Add rent ref",IF(COUNTIF($A$7:$A$206,A124)&lt;&gt;1,"Rent ref used twice",IF(COUNTIFS(Properties!$A$7:$A$56,B124,Properties!$F$7:$F$56,"OK")&lt;&gt;1,"Choose a property",IF(OR(NOT(ISNUMBER(D124)),NOT(ISNUMBER(E124)),NOT(ISNUMBER(F124))),"Add the dates",IF(E124&lt;D124,"Check the dates",IF(OR(NOT(ISNUMBER(G124)),G124&lt;=0),"Add the rent amount","OK")))))))</f>
        <v/>
      </c>
      <c r="L124" s="8"/>
    </row>
    <row r="125" spans="1:12" ht="24" customHeight="1">
      <c r="A125" s="8"/>
      <c r="B125" s="8"/>
      <c r="C125" s="8"/>
      <c r="D125" s="10"/>
      <c r="E125" s="10"/>
      <c r="F125" s="10"/>
      <c r="G125" s="11"/>
      <c r="H125" s="12">
        <f>IF(K125&lt;&gt;"OK","",SUMIFS(RentReceipts!$D$7:$D$206,RentReceipts!$C$7:$C$206,A125,RentReceipts!$H$7:$H$206,"OK"))</f>
        <v/>
      </c>
      <c r="I125" s="13">
        <f>IF(K125&lt;&gt;"OK","",ROUND(G125-H125,2))</f>
        <v/>
      </c>
      <c r="J125" s="9">
        <f>IF(K125="","",IF(K125&lt;&gt;"OK","Check details",IF(I125&lt;0,"Check payment",IF(I125=0,"Paid",IF(H125=0,"Not paid yet","Part paid")))))</f>
        <v/>
      </c>
      <c r="K125" s="9">
        <f>IF(COUNTA(A125:G125,L125)=0,"",IF(A125="","Add rent ref",IF(COUNTIF($A$7:$A$206,A125)&lt;&gt;1,"Rent ref used twice",IF(COUNTIFS(Properties!$A$7:$A$56,B125,Properties!$F$7:$F$56,"OK")&lt;&gt;1,"Choose a property",IF(OR(NOT(ISNUMBER(D125)),NOT(ISNUMBER(E125)),NOT(ISNUMBER(F125))),"Add the dates",IF(E125&lt;D125,"Check the dates",IF(OR(NOT(ISNUMBER(G125)),G125&lt;=0),"Add the rent amount","OK")))))))</f>
        <v/>
      </c>
      <c r="L125" s="8"/>
    </row>
    <row r="126" spans="1:12" ht="24" customHeight="1">
      <c r="A126" s="8"/>
      <c r="B126" s="8"/>
      <c r="C126" s="8"/>
      <c r="D126" s="10"/>
      <c r="E126" s="10"/>
      <c r="F126" s="10"/>
      <c r="G126" s="11"/>
      <c r="H126" s="12">
        <f>IF(K126&lt;&gt;"OK","",SUMIFS(RentReceipts!$D$7:$D$206,RentReceipts!$C$7:$C$206,A126,RentReceipts!$H$7:$H$206,"OK"))</f>
        <v/>
      </c>
      <c r="I126" s="13">
        <f>IF(K126&lt;&gt;"OK","",ROUND(G126-H126,2))</f>
        <v/>
      </c>
      <c r="J126" s="9">
        <f>IF(K126="","",IF(K126&lt;&gt;"OK","Check details",IF(I126&lt;0,"Check payment",IF(I126=0,"Paid",IF(H126=0,"Not paid yet","Part paid")))))</f>
        <v/>
      </c>
      <c r="K126" s="9">
        <f>IF(COUNTA(A126:G126,L126)=0,"",IF(A126="","Add rent ref",IF(COUNTIF($A$7:$A$206,A126)&lt;&gt;1,"Rent ref used twice",IF(COUNTIFS(Properties!$A$7:$A$56,B126,Properties!$F$7:$F$56,"OK")&lt;&gt;1,"Choose a property",IF(OR(NOT(ISNUMBER(D126)),NOT(ISNUMBER(E126)),NOT(ISNUMBER(F126))),"Add the dates",IF(E126&lt;D126,"Check the dates",IF(OR(NOT(ISNUMBER(G126)),G126&lt;=0),"Add the rent amount","OK")))))))</f>
        <v/>
      </c>
      <c r="L126" s="8"/>
    </row>
    <row r="127" spans="1:12" ht="24" customHeight="1">
      <c r="A127" s="8"/>
      <c r="B127" s="8"/>
      <c r="C127" s="8"/>
      <c r="D127" s="10"/>
      <c r="E127" s="10"/>
      <c r="F127" s="10"/>
      <c r="G127" s="11"/>
      <c r="H127" s="12">
        <f>IF(K127&lt;&gt;"OK","",SUMIFS(RentReceipts!$D$7:$D$206,RentReceipts!$C$7:$C$206,A127,RentReceipts!$H$7:$H$206,"OK"))</f>
        <v/>
      </c>
      <c r="I127" s="13">
        <f>IF(K127&lt;&gt;"OK","",ROUND(G127-H127,2))</f>
        <v/>
      </c>
      <c r="J127" s="9">
        <f>IF(K127="","",IF(K127&lt;&gt;"OK","Check details",IF(I127&lt;0,"Check payment",IF(I127=0,"Paid",IF(H127=0,"Not paid yet","Part paid")))))</f>
        <v/>
      </c>
      <c r="K127" s="9">
        <f>IF(COUNTA(A127:G127,L127)=0,"",IF(A127="","Add rent ref",IF(COUNTIF($A$7:$A$206,A127)&lt;&gt;1,"Rent ref used twice",IF(COUNTIFS(Properties!$A$7:$A$56,B127,Properties!$F$7:$F$56,"OK")&lt;&gt;1,"Choose a property",IF(OR(NOT(ISNUMBER(D127)),NOT(ISNUMBER(E127)),NOT(ISNUMBER(F127))),"Add the dates",IF(E127&lt;D127,"Check the dates",IF(OR(NOT(ISNUMBER(G127)),G127&lt;=0),"Add the rent amount","OK")))))))</f>
        <v/>
      </c>
      <c r="L127" s="8"/>
    </row>
    <row r="128" spans="1:12" ht="24" customHeight="1">
      <c r="A128" s="8"/>
      <c r="B128" s="8"/>
      <c r="C128" s="8"/>
      <c r="D128" s="10"/>
      <c r="E128" s="10"/>
      <c r="F128" s="10"/>
      <c r="G128" s="11"/>
      <c r="H128" s="12">
        <f>IF(K128&lt;&gt;"OK","",SUMIFS(RentReceipts!$D$7:$D$206,RentReceipts!$C$7:$C$206,A128,RentReceipts!$H$7:$H$206,"OK"))</f>
        <v/>
      </c>
      <c r="I128" s="13">
        <f>IF(K128&lt;&gt;"OK","",ROUND(G128-H128,2))</f>
        <v/>
      </c>
      <c r="J128" s="9">
        <f>IF(K128="","",IF(K128&lt;&gt;"OK","Check details",IF(I128&lt;0,"Check payment",IF(I128=0,"Paid",IF(H128=0,"Not paid yet","Part paid")))))</f>
        <v/>
      </c>
      <c r="K128" s="9">
        <f>IF(COUNTA(A128:G128,L128)=0,"",IF(A128="","Add rent ref",IF(COUNTIF($A$7:$A$206,A128)&lt;&gt;1,"Rent ref used twice",IF(COUNTIFS(Properties!$A$7:$A$56,B128,Properties!$F$7:$F$56,"OK")&lt;&gt;1,"Choose a property",IF(OR(NOT(ISNUMBER(D128)),NOT(ISNUMBER(E128)),NOT(ISNUMBER(F128))),"Add the dates",IF(E128&lt;D128,"Check the dates",IF(OR(NOT(ISNUMBER(G128)),G128&lt;=0),"Add the rent amount","OK")))))))</f>
        <v/>
      </c>
      <c r="L128" s="8"/>
    </row>
    <row r="129" spans="1:12" ht="24" customHeight="1">
      <c r="A129" s="8"/>
      <c r="B129" s="8"/>
      <c r="C129" s="8"/>
      <c r="D129" s="10"/>
      <c r="E129" s="10"/>
      <c r="F129" s="10"/>
      <c r="G129" s="11"/>
      <c r="H129" s="12">
        <f>IF(K129&lt;&gt;"OK","",SUMIFS(RentReceipts!$D$7:$D$206,RentReceipts!$C$7:$C$206,A129,RentReceipts!$H$7:$H$206,"OK"))</f>
        <v/>
      </c>
      <c r="I129" s="13">
        <f>IF(K129&lt;&gt;"OK","",ROUND(G129-H129,2))</f>
        <v/>
      </c>
      <c r="J129" s="9">
        <f>IF(K129="","",IF(K129&lt;&gt;"OK","Check details",IF(I129&lt;0,"Check payment",IF(I129=0,"Paid",IF(H129=0,"Not paid yet","Part paid")))))</f>
        <v/>
      </c>
      <c r="K129" s="9">
        <f>IF(COUNTA(A129:G129,L129)=0,"",IF(A129="","Add rent ref",IF(COUNTIF($A$7:$A$206,A129)&lt;&gt;1,"Rent ref used twice",IF(COUNTIFS(Properties!$A$7:$A$56,B129,Properties!$F$7:$F$56,"OK")&lt;&gt;1,"Choose a property",IF(OR(NOT(ISNUMBER(D129)),NOT(ISNUMBER(E129)),NOT(ISNUMBER(F129))),"Add the dates",IF(E129&lt;D129,"Check the dates",IF(OR(NOT(ISNUMBER(G129)),G129&lt;=0),"Add the rent amount","OK")))))))</f>
        <v/>
      </c>
      <c r="L129" s="8"/>
    </row>
    <row r="130" spans="1:12" ht="24" customHeight="1">
      <c r="A130" s="8"/>
      <c r="B130" s="8"/>
      <c r="C130" s="8"/>
      <c r="D130" s="10"/>
      <c r="E130" s="10"/>
      <c r="F130" s="10"/>
      <c r="G130" s="11"/>
      <c r="H130" s="12">
        <f>IF(K130&lt;&gt;"OK","",SUMIFS(RentReceipts!$D$7:$D$206,RentReceipts!$C$7:$C$206,A130,RentReceipts!$H$7:$H$206,"OK"))</f>
        <v/>
      </c>
      <c r="I130" s="13">
        <f>IF(K130&lt;&gt;"OK","",ROUND(G130-H130,2))</f>
        <v/>
      </c>
      <c r="J130" s="9">
        <f>IF(K130="","",IF(K130&lt;&gt;"OK","Check details",IF(I130&lt;0,"Check payment",IF(I130=0,"Paid",IF(H130=0,"Not paid yet","Part paid")))))</f>
        <v/>
      </c>
      <c r="K130" s="9">
        <f>IF(COUNTA(A130:G130,L130)=0,"",IF(A130="","Add rent ref",IF(COUNTIF($A$7:$A$206,A130)&lt;&gt;1,"Rent ref used twice",IF(COUNTIFS(Properties!$A$7:$A$56,B130,Properties!$F$7:$F$56,"OK")&lt;&gt;1,"Choose a property",IF(OR(NOT(ISNUMBER(D130)),NOT(ISNUMBER(E130)),NOT(ISNUMBER(F130))),"Add the dates",IF(E130&lt;D130,"Check the dates",IF(OR(NOT(ISNUMBER(G130)),G130&lt;=0),"Add the rent amount","OK")))))))</f>
        <v/>
      </c>
      <c r="L130" s="8"/>
    </row>
    <row r="131" spans="1:12" ht="24" customHeight="1">
      <c r="A131" s="8"/>
      <c r="B131" s="8"/>
      <c r="C131" s="8"/>
      <c r="D131" s="10"/>
      <c r="E131" s="10"/>
      <c r="F131" s="10"/>
      <c r="G131" s="11"/>
      <c r="H131" s="12">
        <f>IF(K131&lt;&gt;"OK","",SUMIFS(RentReceipts!$D$7:$D$206,RentReceipts!$C$7:$C$206,A131,RentReceipts!$H$7:$H$206,"OK"))</f>
        <v/>
      </c>
      <c r="I131" s="13">
        <f>IF(K131&lt;&gt;"OK","",ROUND(G131-H131,2))</f>
        <v/>
      </c>
      <c r="J131" s="9">
        <f>IF(K131="","",IF(K131&lt;&gt;"OK","Check details",IF(I131&lt;0,"Check payment",IF(I131=0,"Paid",IF(H131=0,"Not paid yet","Part paid")))))</f>
        <v/>
      </c>
      <c r="K131" s="9">
        <f>IF(COUNTA(A131:G131,L131)=0,"",IF(A131="","Add rent ref",IF(COUNTIF($A$7:$A$206,A131)&lt;&gt;1,"Rent ref used twice",IF(COUNTIFS(Properties!$A$7:$A$56,B131,Properties!$F$7:$F$56,"OK")&lt;&gt;1,"Choose a property",IF(OR(NOT(ISNUMBER(D131)),NOT(ISNUMBER(E131)),NOT(ISNUMBER(F131))),"Add the dates",IF(E131&lt;D131,"Check the dates",IF(OR(NOT(ISNUMBER(G131)),G131&lt;=0),"Add the rent amount","OK")))))))</f>
        <v/>
      </c>
      <c r="L131" s="8"/>
    </row>
    <row r="132" spans="1:12" ht="24" customHeight="1">
      <c r="A132" s="8"/>
      <c r="B132" s="8"/>
      <c r="C132" s="8"/>
      <c r="D132" s="10"/>
      <c r="E132" s="10"/>
      <c r="F132" s="10"/>
      <c r="G132" s="11"/>
      <c r="H132" s="12">
        <f>IF(K132&lt;&gt;"OK","",SUMIFS(RentReceipts!$D$7:$D$206,RentReceipts!$C$7:$C$206,A132,RentReceipts!$H$7:$H$206,"OK"))</f>
        <v/>
      </c>
      <c r="I132" s="13">
        <f>IF(K132&lt;&gt;"OK","",ROUND(G132-H132,2))</f>
        <v/>
      </c>
      <c r="J132" s="9">
        <f>IF(K132="","",IF(K132&lt;&gt;"OK","Check details",IF(I132&lt;0,"Check payment",IF(I132=0,"Paid",IF(H132=0,"Not paid yet","Part paid")))))</f>
        <v/>
      </c>
      <c r="K132" s="9">
        <f>IF(COUNTA(A132:G132,L132)=0,"",IF(A132="","Add rent ref",IF(COUNTIF($A$7:$A$206,A132)&lt;&gt;1,"Rent ref used twice",IF(COUNTIFS(Properties!$A$7:$A$56,B132,Properties!$F$7:$F$56,"OK")&lt;&gt;1,"Choose a property",IF(OR(NOT(ISNUMBER(D132)),NOT(ISNUMBER(E132)),NOT(ISNUMBER(F132))),"Add the dates",IF(E132&lt;D132,"Check the dates",IF(OR(NOT(ISNUMBER(G132)),G132&lt;=0),"Add the rent amount","OK")))))))</f>
        <v/>
      </c>
      <c r="L132" s="8"/>
    </row>
    <row r="133" spans="1:12" ht="24" customHeight="1">
      <c r="A133" s="8"/>
      <c r="B133" s="8"/>
      <c r="C133" s="8"/>
      <c r="D133" s="10"/>
      <c r="E133" s="10"/>
      <c r="F133" s="10"/>
      <c r="G133" s="11"/>
      <c r="H133" s="12">
        <f>IF(K133&lt;&gt;"OK","",SUMIFS(RentReceipts!$D$7:$D$206,RentReceipts!$C$7:$C$206,A133,RentReceipts!$H$7:$H$206,"OK"))</f>
        <v/>
      </c>
      <c r="I133" s="13">
        <f>IF(K133&lt;&gt;"OK","",ROUND(G133-H133,2))</f>
        <v/>
      </c>
      <c r="J133" s="9">
        <f>IF(K133="","",IF(K133&lt;&gt;"OK","Check details",IF(I133&lt;0,"Check payment",IF(I133=0,"Paid",IF(H133=0,"Not paid yet","Part paid")))))</f>
        <v/>
      </c>
      <c r="K133" s="9">
        <f>IF(COUNTA(A133:G133,L133)=0,"",IF(A133="","Add rent ref",IF(COUNTIF($A$7:$A$206,A133)&lt;&gt;1,"Rent ref used twice",IF(COUNTIFS(Properties!$A$7:$A$56,B133,Properties!$F$7:$F$56,"OK")&lt;&gt;1,"Choose a property",IF(OR(NOT(ISNUMBER(D133)),NOT(ISNUMBER(E133)),NOT(ISNUMBER(F133))),"Add the dates",IF(E133&lt;D133,"Check the dates",IF(OR(NOT(ISNUMBER(G133)),G133&lt;=0),"Add the rent amount","OK")))))))</f>
        <v/>
      </c>
      <c r="L133" s="8"/>
    </row>
    <row r="134" spans="1:12" ht="24" customHeight="1">
      <c r="A134" s="8"/>
      <c r="B134" s="8"/>
      <c r="C134" s="8"/>
      <c r="D134" s="10"/>
      <c r="E134" s="10"/>
      <c r="F134" s="10"/>
      <c r="G134" s="11"/>
      <c r="H134" s="12">
        <f>IF(K134&lt;&gt;"OK","",SUMIFS(RentReceipts!$D$7:$D$206,RentReceipts!$C$7:$C$206,A134,RentReceipts!$H$7:$H$206,"OK"))</f>
        <v/>
      </c>
      <c r="I134" s="13">
        <f>IF(K134&lt;&gt;"OK","",ROUND(G134-H134,2))</f>
        <v/>
      </c>
      <c r="J134" s="9">
        <f>IF(K134="","",IF(K134&lt;&gt;"OK","Check details",IF(I134&lt;0,"Check payment",IF(I134=0,"Paid",IF(H134=0,"Not paid yet","Part paid")))))</f>
        <v/>
      </c>
      <c r="K134" s="9">
        <f>IF(COUNTA(A134:G134,L134)=0,"",IF(A134="","Add rent ref",IF(COUNTIF($A$7:$A$206,A134)&lt;&gt;1,"Rent ref used twice",IF(COUNTIFS(Properties!$A$7:$A$56,B134,Properties!$F$7:$F$56,"OK")&lt;&gt;1,"Choose a property",IF(OR(NOT(ISNUMBER(D134)),NOT(ISNUMBER(E134)),NOT(ISNUMBER(F134))),"Add the dates",IF(E134&lt;D134,"Check the dates",IF(OR(NOT(ISNUMBER(G134)),G134&lt;=0),"Add the rent amount","OK")))))))</f>
        <v/>
      </c>
      <c r="L134" s="8"/>
    </row>
    <row r="135" spans="1:12" ht="24" customHeight="1">
      <c r="A135" s="8"/>
      <c r="B135" s="8"/>
      <c r="C135" s="8"/>
      <c r="D135" s="10"/>
      <c r="E135" s="10"/>
      <c r="F135" s="10"/>
      <c r="G135" s="11"/>
      <c r="H135" s="12">
        <f>IF(K135&lt;&gt;"OK","",SUMIFS(RentReceipts!$D$7:$D$206,RentReceipts!$C$7:$C$206,A135,RentReceipts!$H$7:$H$206,"OK"))</f>
        <v/>
      </c>
      <c r="I135" s="13">
        <f>IF(K135&lt;&gt;"OK","",ROUND(G135-H135,2))</f>
        <v/>
      </c>
      <c r="J135" s="9">
        <f>IF(K135="","",IF(K135&lt;&gt;"OK","Check details",IF(I135&lt;0,"Check payment",IF(I135=0,"Paid",IF(H135=0,"Not paid yet","Part paid")))))</f>
        <v/>
      </c>
      <c r="K135" s="9">
        <f>IF(COUNTA(A135:G135,L135)=0,"",IF(A135="","Add rent ref",IF(COUNTIF($A$7:$A$206,A135)&lt;&gt;1,"Rent ref used twice",IF(COUNTIFS(Properties!$A$7:$A$56,B135,Properties!$F$7:$F$56,"OK")&lt;&gt;1,"Choose a property",IF(OR(NOT(ISNUMBER(D135)),NOT(ISNUMBER(E135)),NOT(ISNUMBER(F135))),"Add the dates",IF(E135&lt;D135,"Check the dates",IF(OR(NOT(ISNUMBER(G135)),G135&lt;=0),"Add the rent amount","OK")))))))</f>
        <v/>
      </c>
      <c r="L135" s="8"/>
    </row>
    <row r="136" spans="1:12" ht="24" customHeight="1">
      <c r="A136" s="8"/>
      <c r="B136" s="8"/>
      <c r="C136" s="8"/>
      <c r="D136" s="10"/>
      <c r="E136" s="10"/>
      <c r="F136" s="10"/>
      <c r="G136" s="11"/>
      <c r="H136" s="12">
        <f>IF(K136&lt;&gt;"OK","",SUMIFS(RentReceipts!$D$7:$D$206,RentReceipts!$C$7:$C$206,A136,RentReceipts!$H$7:$H$206,"OK"))</f>
        <v/>
      </c>
      <c r="I136" s="13">
        <f>IF(K136&lt;&gt;"OK","",ROUND(G136-H136,2))</f>
        <v/>
      </c>
      <c r="J136" s="9">
        <f>IF(K136="","",IF(K136&lt;&gt;"OK","Check details",IF(I136&lt;0,"Check payment",IF(I136=0,"Paid",IF(H136=0,"Not paid yet","Part paid")))))</f>
        <v/>
      </c>
      <c r="K136" s="9">
        <f>IF(COUNTA(A136:G136,L136)=0,"",IF(A136="","Add rent ref",IF(COUNTIF($A$7:$A$206,A136)&lt;&gt;1,"Rent ref used twice",IF(COUNTIFS(Properties!$A$7:$A$56,B136,Properties!$F$7:$F$56,"OK")&lt;&gt;1,"Choose a property",IF(OR(NOT(ISNUMBER(D136)),NOT(ISNUMBER(E136)),NOT(ISNUMBER(F136))),"Add the dates",IF(E136&lt;D136,"Check the dates",IF(OR(NOT(ISNUMBER(G136)),G136&lt;=0),"Add the rent amount","OK")))))))</f>
        <v/>
      </c>
      <c r="L136" s="8"/>
    </row>
    <row r="137" spans="1:12" ht="24" customHeight="1">
      <c r="A137" s="8"/>
      <c r="B137" s="8"/>
      <c r="C137" s="8"/>
      <c r="D137" s="10"/>
      <c r="E137" s="10"/>
      <c r="F137" s="10"/>
      <c r="G137" s="11"/>
      <c r="H137" s="12">
        <f>IF(K137&lt;&gt;"OK","",SUMIFS(RentReceipts!$D$7:$D$206,RentReceipts!$C$7:$C$206,A137,RentReceipts!$H$7:$H$206,"OK"))</f>
        <v/>
      </c>
      <c r="I137" s="13">
        <f>IF(K137&lt;&gt;"OK","",ROUND(G137-H137,2))</f>
        <v/>
      </c>
      <c r="J137" s="9">
        <f>IF(K137="","",IF(K137&lt;&gt;"OK","Check details",IF(I137&lt;0,"Check payment",IF(I137=0,"Paid",IF(H137=0,"Not paid yet","Part paid")))))</f>
        <v/>
      </c>
      <c r="K137" s="9">
        <f>IF(COUNTA(A137:G137,L137)=0,"",IF(A137="","Add rent ref",IF(COUNTIF($A$7:$A$206,A137)&lt;&gt;1,"Rent ref used twice",IF(COUNTIFS(Properties!$A$7:$A$56,B137,Properties!$F$7:$F$56,"OK")&lt;&gt;1,"Choose a property",IF(OR(NOT(ISNUMBER(D137)),NOT(ISNUMBER(E137)),NOT(ISNUMBER(F137))),"Add the dates",IF(E137&lt;D137,"Check the dates",IF(OR(NOT(ISNUMBER(G137)),G137&lt;=0),"Add the rent amount","OK")))))))</f>
        <v/>
      </c>
      <c r="L137" s="8"/>
    </row>
    <row r="138" spans="1:12" ht="24" customHeight="1">
      <c r="A138" s="8"/>
      <c r="B138" s="8"/>
      <c r="C138" s="8"/>
      <c r="D138" s="10"/>
      <c r="E138" s="10"/>
      <c r="F138" s="10"/>
      <c r="G138" s="11"/>
      <c r="H138" s="12">
        <f>IF(K138&lt;&gt;"OK","",SUMIFS(RentReceipts!$D$7:$D$206,RentReceipts!$C$7:$C$206,A138,RentReceipts!$H$7:$H$206,"OK"))</f>
        <v/>
      </c>
      <c r="I138" s="13">
        <f>IF(K138&lt;&gt;"OK","",ROUND(G138-H138,2))</f>
        <v/>
      </c>
      <c r="J138" s="9">
        <f>IF(K138="","",IF(K138&lt;&gt;"OK","Check details",IF(I138&lt;0,"Check payment",IF(I138=0,"Paid",IF(H138=0,"Not paid yet","Part paid")))))</f>
        <v/>
      </c>
      <c r="K138" s="9">
        <f>IF(COUNTA(A138:G138,L138)=0,"",IF(A138="","Add rent ref",IF(COUNTIF($A$7:$A$206,A138)&lt;&gt;1,"Rent ref used twice",IF(COUNTIFS(Properties!$A$7:$A$56,B138,Properties!$F$7:$F$56,"OK")&lt;&gt;1,"Choose a property",IF(OR(NOT(ISNUMBER(D138)),NOT(ISNUMBER(E138)),NOT(ISNUMBER(F138))),"Add the dates",IF(E138&lt;D138,"Check the dates",IF(OR(NOT(ISNUMBER(G138)),G138&lt;=0),"Add the rent amount","OK")))))))</f>
        <v/>
      </c>
      <c r="L138" s="8"/>
    </row>
    <row r="139" spans="1:12" ht="24" customHeight="1">
      <c r="A139" s="8"/>
      <c r="B139" s="8"/>
      <c r="C139" s="8"/>
      <c r="D139" s="10"/>
      <c r="E139" s="10"/>
      <c r="F139" s="10"/>
      <c r="G139" s="11"/>
      <c r="H139" s="12">
        <f>IF(K139&lt;&gt;"OK","",SUMIFS(RentReceipts!$D$7:$D$206,RentReceipts!$C$7:$C$206,A139,RentReceipts!$H$7:$H$206,"OK"))</f>
        <v/>
      </c>
      <c r="I139" s="13">
        <f>IF(K139&lt;&gt;"OK","",ROUND(G139-H139,2))</f>
        <v/>
      </c>
      <c r="J139" s="9">
        <f>IF(K139="","",IF(K139&lt;&gt;"OK","Check details",IF(I139&lt;0,"Check payment",IF(I139=0,"Paid",IF(H139=0,"Not paid yet","Part paid")))))</f>
        <v/>
      </c>
      <c r="K139" s="9">
        <f>IF(COUNTA(A139:G139,L139)=0,"",IF(A139="","Add rent ref",IF(COUNTIF($A$7:$A$206,A139)&lt;&gt;1,"Rent ref used twice",IF(COUNTIFS(Properties!$A$7:$A$56,B139,Properties!$F$7:$F$56,"OK")&lt;&gt;1,"Choose a property",IF(OR(NOT(ISNUMBER(D139)),NOT(ISNUMBER(E139)),NOT(ISNUMBER(F139))),"Add the dates",IF(E139&lt;D139,"Check the dates",IF(OR(NOT(ISNUMBER(G139)),G139&lt;=0),"Add the rent amount","OK")))))))</f>
        <v/>
      </c>
      <c r="L139" s="8"/>
    </row>
    <row r="140" spans="1:12" ht="24" customHeight="1">
      <c r="A140" s="8"/>
      <c r="B140" s="8"/>
      <c r="C140" s="8"/>
      <c r="D140" s="10"/>
      <c r="E140" s="10"/>
      <c r="F140" s="10"/>
      <c r="G140" s="11"/>
      <c r="H140" s="12">
        <f>IF(K140&lt;&gt;"OK","",SUMIFS(RentReceipts!$D$7:$D$206,RentReceipts!$C$7:$C$206,A140,RentReceipts!$H$7:$H$206,"OK"))</f>
        <v/>
      </c>
      <c r="I140" s="13">
        <f>IF(K140&lt;&gt;"OK","",ROUND(G140-H140,2))</f>
        <v/>
      </c>
      <c r="J140" s="9">
        <f>IF(K140="","",IF(K140&lt;&gt;"OK","Check details",IF(I140&lt;0,"Check payment",IF(I140=0,"Paid",IF(H140=0,"Not paid yet","Part paid")))))</f>
        <v/>
      </c>
      <c r="K140" s="9">
        <f>IF(COUNTA(A140:G140,L140)=0,"",IF(A140="","Add rent ref",IF(COUNTIF($A$7:$A$206,A140)&lt;&gt;1,"Rent ref used twice",IF(COUNTIFS(Properties!$A$7:$A$56,B140,Properties!$F$7:$F$56,"OK")&lt;&gt;1,"Choose a property",IF(OR(NOT(ISNUMBER(D140)),NOT(ISNUMBER(E140)),NOT(ISNUMBER(F140))),"Add the dates",IF(E140&lt;D140,"Check the dates",IF(OR(NOT(ISNUMBER(G140)),G140&lt;=0),"Add the rent amount","OK")))))))</f>
        <v/>
      </c>
      <c r="L140" s="8"/>
    </row>
    <row r="141" spans="1:12" ht="24" customHeight="1">
      <c r="A141" s="8"/>
      <c r="B141" s="8"/>
      <c r="C141" s="8"/>
      <c r="D141" s="10"/>
      <c r="E141" s="10"/>
      <c r="F141" s="10"/>
      <c r="G141" s="11"/>
      <c r="H141" s="12">
        <f>IF(K141&lt;&gt;"OK","",SUMIFS(RentReceipts!$D$7:$D$206,RentReceipts!$C$7:$C$206,A141,RentReceipts!$H$7:$H$206,"OK"))</f>
        <v/>
      </c>
      <c r="I141" s="13">
        <f>IF(K141&lt;&gt;"OK","",ROUND(G141-H141,2))</f>
        <v/>
      </c>
      <c r="J141" s="9">
        <f>IF(K141="","",IF(K141&lt;&gt;"OK","Check details",IF(I141&lt;0,"Check payment",IF(I141=0,"Paid",IF(H141=0,"Not paid yet","Part paid")))))</f>
        <v/>
      </c>
      <c r="K141" s="9">
        <f>IF(COUNTA(A141:G141,L141)=0,"",IF(A141="","Add rent ref",IF(COUNTIF($A$7:$A$206,A141)&lt;&gt;1,"Rent ref used twice",IF(COUNTIFS(Properties!$A$7:$A$56,B141,Properties!$F$7:$F$56,"OK")&lt;&gt;1,"Choose a property",IF(OR(NOT(ISNUMBER(D141)),NOT(ISNUMBER(E141)),NOT(ISNUMBER(F141))),"Add the dates",IF(E141&lt;D141,"Check the dates",IF(OR(NOT(ISNUMBER(G141)),G141&lt;=0),"Add the rent amount","OK")))))))</f>
        <v/>
      </c>
      <c r="L141" s="8"/>
    </row>
    <row r="142" spans="1:12" ht="24" customHeight="1">
      <c r="A142" s="8"/>
      <c r="B142" s="8"/>
      <c r="C142" s="8"/>
      <c r="D142" s="10"/>
      <c r="E142" s="10"/>
      <c r="F142" s="10"/>
      <c r="G142" s="11"/>
      <c r="H142" s="12">
        <f>IF(K142&lt;&gt;"OK","",SUMIFS(RentReceipts!$D$7:$D$206,RentReceipts!$C$7:$C$206,A142,RentReceipts!$H$7:$H$206,"OK"))</f>
        <v/>
      </c>
      <c r="I142" s="13">
        <f>IF(K142&lt;&gt;"OK","",ROUND(G142-H142,2))</f>
        <v/>
      </c>
      <c r="J142" s="9">
        <f>IF(K142="","",IF(K142&lt;&gt;"OK","Check details",IF(I142&lt;0,"Check payment",IF(I142=0,"Paid",IF(H142=0,"Not paid yet","Part paid")))))</f>
        <v/>
      </c>
      <c r="K142" s="9">
        <f>IF(COUNTA(A142:G142,L142)=0,"",IF(A142="","Add rent ref",IF(COUNTIF($A$7:$A$206,A142)&lt;&gt;1,"Rent ref used twice",IF(COUNTIFS(Properties!$A$7:$A$56,B142,Properties!$F$7:$F$56,"OK")&lt;&gt;1,"Choose a property",IF(OR(NOT(ISNUMBER(D142)),NOT(ISNUMBER(E142)),NOT(ISNUMBER(F142))),"Add the dates",IF(E142&lt;D142,"Check the dates",IF(OR(NOT(ISNUMBER(G142)),G142&lt;=0),"Add the rent amount","OK")))))))</f>
        <v/>
      </c>
      <c r="L142" s="8"/>
    </row>
    <row r="143" spans="1:12" ht="24" customHeight="1">
      <c r="A143" s="8"/>
      <c r="B143" s="8"/>
      <c r="C143" s="8"/>
      <c r="D143" s="10"/>
      <c r="E143" s="10"/>
      <c r="F143" s="10"/>
      <c r="G143" s="11"/>
      <c r="H143" s="12">
        <f>IF(K143&lt;&gt;"OK","",SUMIFS(RentReceipts!$D$7:$D$206,RentReceipts!$C$7:$C$206,A143,RentReceipts!$H$7:$H$206,"OK"))</f>
        <v/>
      </c>
      <c r="I143" s="13">
        <f>IF(K143&lt;&gt;"OK","",ROUND(G143-H143,2))</f>
        <v/>
      </c>
      <c r="J143" s="9">
        <f>IF(K143="","",IF(K143&lt;&gt;"OK","Check details",IF(I143&lt;0,"Check payment",IF(I143=0,"Paid",IF(H143=0,"Not paid yet","Part paid")))))</f>
        <v/>
      </c>
      <c r="K143" s="9">
        <f>IF(COUNTA(A143:G143,L143)=0,"",IF(A143="","Add rent ref",IF(COUNTIF($A$7:$A$206,A143)&lt;&gt;1,"Rent ref used twice",IF(COUNTIFS(Properties!$A$7:$A$56,B143,Properties!$F$7:$F$56,"OK")&lt;&gt;1,"Choose a property",IF(OR(NOT(ISNUMBER(D143)),NOT(ISNUMBER(E143)),NOT(ISNUMBER(F143))),"Add the dates",IF(E143&lt;D143,"Check the dates",IF(OR(NOT(ISNUMBER(G143)),G143&lt;=0),"Add the rent amount","OK")))))))</f>
        <v/>
      </c>
      <c r="L143" s="8"/>
    </row>
    <row r="144" spans="1:12" ht="24" customHeight="1">
      <c r="A144" s="8"/>
      <c r="B144" s="8"/>
      <c r="C144" s="8"/>
      <c r="D144" s="10"/>
      <c r="E144" s="10"/>
      <c r="F144" s="10"/>
      <c r="G144" s="11"/>
      <c r="H144" s="12">
        <f>IF(K144&lt;&gt;"OK","",SUMIFS(RentReceipts!$D$7:$D$206,RentReceipts!$C$7:$C$206,A144,RentReceipts!$H$7:$H$206,"OK"))</f>
        <v/>
      </c>
      <c r="I144" s="13">
        <f>IF(K144&lt;&gt;"OK","",ROUND(G144-H144,2))</f>
        <v/>
      </c>
      <c r="J144" s="9">
        <f>IF(K144="","",IF(K144&lt;&gt;"OK","Check details",IF(I144&lt;0,"Check payment",IF(I144=0,"Paid",IF(H144=0,"Not paid yet","Part paid")))))</f>
        <v/>
      </c>
      <c r="K144" s="9">
        <f>IF(COUNTA(A144:G144,L144)=0,"",IF(A144="","Add rent ref",IF(COUNTIF($A$7:$A$206,A144)&lt;&gt;1,"Rent ref used twice",IF(COUNTIFS(Properties!$A$7:$A$56,B144,Properties!$F$7:$F$56,"OK")&lt;&gt;1,"Choose a property",IF(OR(NOT(ISNUMBER(D144)),NOT(ISNUMBER(E144)),NOT(ISNUMBER(F144))),"Add the dates",IF(E144&lt;D144,"Check the dates",IF(OR(NOT(ISNUMBER(G144)),G144&lt;=0),"Add the rent amount","OK")))))))</f>
        <v/>
      </c>
      <c r="L144" s="8"/>
    </row>
    <row r="145" spans="1:12" ht="24" customHeight="1">
      <c r="A145" s="8"/>
      <c r="B145" s="8"/>
      <c r="C145" s="8"/>
      <c r="D145" s="10"/>
      <c r="E145" s="10"/>
      <c r="F145" s="10"/>
      <c r="G145" s="11"/>
      <c r="H145" s="12">
        <f>IF(K145&lt;&gt;"OK","",SUMIFS(RentReceipts!$D$7:$D$206,RentReceipts!$C$7:$C$206,A145,RentReceipts!$H$7:$H$206,"OK"))</f>
        <v/>
      </c>
      <c r="I145" s="13">
        <f>IF(K145&lt;&gt;"OK","",ROUND(G145-H145,2))</f>
        <v/>
      </c>
      <c r="J145" s="9">
        <f>IF(K145="","",IF(K145&lt;&gt;"OK","Check details",IF(I145&lt;0,"Check payment",IF(I145=0,"Paid",IF(H145=0,"Not paid yet","Part paid")))))</f>
        <v/>
      </c>
      <c r="K145" s="9">
        <f>IF(COUNTA(A145:G145,L145)=0,"",IF(A145="","Add rent ref",IF(COUNTIF($A$7:$A$206,A145)&lt;&gt;1,"Rent ref used twice",IF(COUNTIFS(Properties!$A$7:$A$56,B145,Properties!$F$7:$F$56,"OK")&lt;&gt;1,"Choose a property",IF(OR(NOT(ISNUMBER(D145)),NOT(ISNUMBER(E145)),NOT(ISNUMBER(F145))),"Add the dates",IF(E145&lt;D145,"Check the dates",IF(OR(NOT(ISNUMBER(G145)),G145&lt;=0),"Add the rent amount","OK")))))))</f>
        <v/>
      </c>
      <c r="L145" s="8"/>
    </row>
    <row r="146" spans="1:12" ht="24" customHeight="1">
      <c r="A146" s="8"/>
      <c r="B146" s="8"/>
      <c r="C146" s="8"/>
      <c r="D146" s="10"/>
      <c r="E146" s="10"/>
      <c r="F146" s="10"/>
      <c r="G146" s="11"/>
      <c r="H146" s="12">
        <f>IF(K146&lt;&gt;"OK","",SUMIFS(RentReceipts!$D$7:$D$206,RentReceipts!$C$7:$C$206,A146,RentReceipts!$H$7:$H$206,"OK"))</f>
        <v/>
      </c>
      <c r="I146" s="13">
        <f>IF(K146&lt;&gt;"OK","",ROUND(G146-H146,2))</f>
        <v/>
      </c>
      <c r="J146" s="9">
        <f>IF(K146="","",IF(K146&lt;&gt;"OK","Check details",IF(I146&lt;0,"Check payment",IF(I146=0,"Paid",IF(H146=0,"Not paid yet","Part paid")))))</f>
        <v/>
      </c>
      <c r="K146" s="9">
        <f>IF(COUNTA(A146:G146,L146)=0,"",IF(A146="","Add rent ref",IF(COUNTIF($A$7:$A$206,A146)&lt;&gt;1,"Rent ref used twice",IF(COUNTIFS(Properties!$A$7:$A$56,B146,Properties!$F$7:$F$56,"OK")&lt;&gt;1,"Choose a property",IF(OR(NOT(ISNUMBER(D146)),NOT(ISNUMBER(E146)),NOT(ISNUMBER(F146))),"Add the dates",IF(E146&lt;D146,"Check the dates",IF(OR(NOT(ISNUMBER(G146)),G146&lt;=0),"Add the rent amount","OK")))))))</f>
        <v/>
      </c>
      <c r="L146" s="8"/>
    </row>
    <row r="147" spans="1:12" ht="24" customHeight="1">
      <c r="A147" s="8"/>
      <c r="B147" s="8"/>
      <c r="C147" s="8"/>
      <c r="D147" s="10"/>
      <c r="E147" s="10"/>
      <c r="F147" s="10"/>
      <c r="G147" s="11"/>
      <c r="H147" s="12">
        <f>IF(K147&lt;&gt;"OK","",SUMIFS(RentReceipts!$D$7:$D$206,RentReceipts!$C$7:$C$206,A147,RentReceipts!$H$7:$H$206,"OK"))</f>
        <v/>
      </c>
      <c r="I147" s="13">
        <f>IF(K147&lt;&gt;"OK","",ROUND(G147-H147,2))</f>
        <v/>
      </c>
      <c r="J147" s="9">
        <f>IF(K147="","",IF(K147&lt;&gt;"OK","Check details",IF(I147&lt;0,"Check payment",IF(I147=0,"Paid",IF(H147=0,"Not paid yet","Part paid")))))</f>
        <v/>
      </c>
      <c r="K147" s="9">
        <f>IF(COUNTA(A147:G147,L147)=0,"",IF(A147="","Add rent ref",IF(COUNTIF($A$7:$A$206,A147)&lt;&gt;1,"Rent ref used twice",IF(COUNTIFS(Properties!$A$7:$A$56,B147,Properties!$F$7:$F$56,"OK")&lt;&gt;1,"Choose a property",IF(OR(NOT(ISNUMBER(D147)),NOT(ISNUMBER(E147)),NOT(ISNUMBER(F147))),"Add the dates",IF(E147&lt;D147,"Check the dates",IF(OR(NOT(ISNUMBER(G147)),G147&lt;=0),"Add the rent amount","OK")))))))</f>
        <v/>
      </c>
      <c r="L147" s="8"/>
    </row>
    <row r="148" spans="1:12" ht="24" customHeight="1">
      <c r="A148" s="8"/>
      <c r="B148" s="8"/>
      <c r="C148" s="8"/>
      <c r="D148" s="10"/>
      <c r="E148" s="10"/>
      <c r="F148" s="10"/>
      <c r="G148" s="11"/>
      <c r="H148" s="12">
        <f>IF(K148&lt;&gt;"OK","",SUMIFS(RentReceipts!$D$7:$D$206,RentReceipts!$C$7:$C$206,A148,RentReceipts!$H$7:$H$206,"OK"))</f>
        <v/>
      </c>
      <c r="I148" s="13">
        <f>IF(K148&lt;&gt;"OK","",ROUND(G148-H148,2))</f>
        <v/>
      </c>
      <c r="J148" s="9">
        <f>IF(K148="","",IF(K148&lt;&gt;"OK","Check details",IF(I148&lt;0,"Check payment",IF(I148=0,"Paid",IF(H148=0,"Not paid yet","Part paid")))))</f>
        <v/>
      </c>
      <c r="K148" s="9">
        <f>IF(COUNTA(A148:G148,L148)=0,"",IF(A148="","Add rent ref",IF(COUNTIF($A$7:$A$206,A148)&lt;&gt;1,"Rent ref used twice",IF(COUNTIFS(Properties!$A$7:$A$56,B148,Properties!$F$7:$F$56,"OK")&lt;&gt;1,"Choose a property",IF(OR(NOT(ISNUMBER(D148)),NOT(ISNUMBER(E148)),NOT(ISNUMBER(F148))),"Add the dates",IF(E148&lt;D148,"Check the dates",IF(OR(NOT(ISNUMBER(G148)),G148&lt;=0),"Add the rent amount","OK")))))))</f>
        <v/>
      </c>
      <c r="L148" s="8"/>
    </row>
    <row r="149" spans="1:12" ht="24" customHeight="1">
      <c r="A149" s="8"/>
      <c r="B149" s="8"/>
      <c r="C149" s="8"/>
      <c r="D149" s="10"/>
      <c r="E149" s="10"/>
      <c r="F149" s="10"/>
      <c r="G149" s="11"/>
      <c r="H149" s="12">
        <f>IF(K149&lt;&gt;"OK","",SUMIFS(RentReceipts!$D$7:$D$206,RentReceipts!$C$7:$C$206,A149,RentReceipts!$H$7:$H$206,"OK"))</f>
        <v/>
      </c>
      <c r="I149" s="13">
        <f>IF(K149&lt;&gt;"OK","",ROUND(G149-H149,2))</f>
        <v/>
      </c>
      <c r="J149" s="9">
        <f>IF(K149="","",IF(K149&lt;&gt;"OK","Check details",IF(I149&lt;0,"Check payment",IF(I149=0,"Paid",IF(H149=0,"Not paid yet","Part paid")))))</f>
        <v/>
      </c>
      <c r="K149" s="9">
        <f>IF(COUNTA(A149:G149,L149)=0,"",IF(A149="","Add rent ref",IF(COUNTIF($A$7:$A$206,A149)&lt;&gt;1,"Rent ref used twice",IF(COUNTIFS(Properties!$A$7:$A$56,B149,Properties!$F$7:$F$56,"OK")&lt;&gt;1,"Choose a property",IF(OR(NOT(ISNUMBER(D149)),NOT(ISNUMBER(E149)),NOT(ISNUMBER(F149))),"Add the dates",IF(E149&lt;D149,"Check the dates",IF(OR(NOT(ISNUMBER(G149)),G149&lt;=0),"Add the rent amount","OK")))))))</f>
        <v/>
      </c>
      <c r="L149" s="8"/>
    </row>
    <row r="150" spans="1:12" ht="24" customHeight="1">
      <c r="A150" s="8"/>
      <c r="B150" s="8"/>
      <c r="C150" s="8"/>
      <c r="D150" s="10"/>
      <c r="E150" s="10"/>
      <c r="F150" s="10"/>
      <c r="G150" s="11"/>
      <c r="H150" s="12">
        <f>IF(K150&lt;&gt;"OK","",SUMIFS(RentReceipts!$D$7:$D$206,RentReceipts!$C$7:$C$206,A150,RentReceipts!$H$7:$H$206,"OK"))</f>
        <v/>
      </c>
      <c r="I150" s="13">
        <f>IF(K150&lt;&gt;"OK","",ROUND(G150-H150,2))</f>
        <v/>
      </c>
      <c r="J150" s="9">
        <f>IF(K150="","",IF(K150&lt;&gt;"OK","Check details",IF(I150&lt;0,"Check payment",IF(I150=0,"Paid",IF(H150=0,"Not paid yet","Part paid")))))</f>
        <v/>
      </c>
      <c r="K150" s="9">
        <f>IF(COUNTA(A150:G150,L150)=0,"",IF(A150="","Add rent ref",IF(COUNTIF($A$7:$A$206,A150)&lt;&gt;1,"Rent ref used twice",IF(COUNTIFS(Properties!$A$7:$A$56,B150,Properties!$F$7:$F$56,"OK")&lt;&gt;1,"Choose a property",IF(OR(NOT(ISNUMBER(D150)),NOT(ISNUMBER(E150)),NOT(ISNUMBER(F150))),"Add the dates",IF(E150&lt;D150,"Check the dates",IF(OR(NOT(ISNUMBER(G150)),G150&lt;=0),"Add the rent amount","OK")))))))</f>
        <v/>
      </c>
      <c r="L150" s="8"/>
    </row>
    <row r="151" spans="1:12" ht="24" customHeight="1">
      <c r="A151" s="8"/>
      <c r="B151" s="8"/>
      <c r="C151" s="8"/>
      <c r="D151" s="10"/>
      <c r="E151" s="10"/>
      <c r="F151" s="10"/>
      <c r="G151" s="11"/>
      <c r="H151" s="12">
        <f>IF(K151&lt;&gt;"OK","",SUMIFS(RentReceipts!$D$7:$D$206,RentReceipts!$C$7:$C$206,A151,RentReceipts!$H$7:$H$206,"OK"))</f>
        <v/>
      </c>
      <c r="I151" s="13">
        <f>IF(K151&lt;&gt;"OK","",ROUND(G151-H151,2))</f>
        <v/>
      </c>
      <c r="J151" s="9">
        <f>IF(K151="","",IF(K151&lt;&gt;"OK","Check details",IF(I151&lt;0,"Check payment",IF(I151=0,"Paid",IF(H151=0,"Not paid yet","Part paid")))))</f>
        <v/>
      </c>
      <c r="K151" s="9">
        <f>IF(COUNTA(A151:G151,L151)=0,"",IF(A151="","Add rent ref",IF(COUNTIF($A$7:$A$206,A151)&lt;&gt;1,"Rent ref used twice",IF(COUNTIFS(Properties!$A$7:$A$56,B151,Properties!$F$7:$F$56,"OK")&lt;&gt;1,"Choose a property",IF(OR(NOT(ISNUMBER(D151)),NOT(ISNUMBER(E151)),NOT(ISNUMBER(F151))),"Add the dates",IF(E151&lt;D151,"Check the dates",IF(OR(NOT(ISNUMBER(G151)),G151&lt;=0),"Add the rent amount","OK")))))))</f>
        <v/>
      </c>
      <c r="L151" s="8"/>
    </row>
    <row r="152" spans="1:12" ht="24" customHeight="1">
      <c r="A152" s="8"/>
      <c r="B152" s="8"/>
      <c r="C152" s="8"/>
      <c r="D152" s="10"/>
      <c r="E152" s="10"/>
      <c r="F152" s="10"/>
      <c r="G152" s="11"/>
      <c r="H152" s="12">
        <f>IF(K152&lt;&gt;"OK","",SUMIFS(RentReceipts!$D$7:$D$206,RentReceipts!$C$7:$C$206,A152,RentReceipts!$H$7:$H$206,"OK"))</f>
        <v/>
      </c>
      <c r="I152" s="13">
        <f>IF(K152&lt;&gt;"OK","",ROUND(G152-H152,2))</f>
        <v/>
      </c>
      <c r="J152" s="9">
        <f>IF(K152="","",IF(K152&lt;&gt;"OK","Check details",IF(I152&lt;0,"Check payment",IF(I152=0,"Paid",IF(H152=0,"Not paid yet","Part paid")))))</f>
        <v/>
      </c>
      <c r="K152" s="9">
        <f>IF(COUNTA(A152:G152,L152)=0,"",IF(A152="","Add rent ref",IF(COUNTIF($A$7:$A$206,A152)&lt;&gt;1,"Rent ref used twice",IF(COUNTIFS(Properties!$A$7:$A$56,B152,Properties!$F$7:$F$56,"OK")&lt;&gt;1,"Choose a property",IF(OR(NOT(ISNUMBER(D152)),NOT(ISNUMBER(E152)),NOT(ISNUMBER(F152))),"Add the dates",IF(E152&lt;D152,"Check the dates",IF(OR(NOT(ISNUMBER(G152)),G152&lt;=0),"Add the rent amount","OK")))))))</f>
        <v/>
      </c>
      <c r="L152" s="8"/>
    </row>
    <row r="153" spans="1:12" ht="24" customHeight="1">
      <c r="A153" s="8"/>
      <c r="B153" s="8"/>
      <c r="C153" s="8"/>
      <c r="D153" s="10"/>
      <c r="E153" s="10"/>
      <c r="F153" s="10"/>
      <c r="G153" s="11"/>
      <c r="H153" s="12">
        <f>IF(K153&lt;&gt;"OK","",SUMIFS(RentReceipts!$D$7:$D$206,RentReceipts!$C$7:$C$206,A153,RentReceipts!$H$7:$H$206,"OK"))</f>
        <v/>
      </c>
      <c r="I153" s="13">
        <f>IF(K153&lt;&gt;"OK","",ROUND(G153-H153,2))</f>
        <v/>
      </c>
      <c r="J153" s="9">
        <f>IF(K153="","",IF(K153&lt;&gt;"OK","Check details",IF(I153&lt;0,"Check payment",IF(I153=0,"Paid",IF(H153=0,"Not paid yet","Part paid")))))</f>
        <v/>
      </c>
      <c r="K153" s="9">
        <f>IF(COUNTA(A153:G153,L153)=0,"",IF(A153="","Add rent ref",IF(COUNTIF($A$7:$A$206,A153)&lt;&gt;1,"Rent ref used twice",IF(COUNTIFS(Properties!$A$7:$A$56,B153,Properties!$F$7:$F$56,"OK")&lt;&gt;1,"Choose a property",IF(OR(NOT(ISNUMBER(D153)),NOT(ISNUMBER(E153)),NOT(ISNUMBER(F153))),"Add the dates",IF(E153&lt;D153,"Check the dates",IF(OR(NOT(ISNUMBER(G153)),G153&lt;=0),"Add the rent amount","OK")))))))</f>
        <v/>
      </c>
      <c r="L153" s="8"/>
    </row>
    <row r="154" spans="1:12" ht="24" customHeight="1">
      <c r="A154" s="8"/>
      <c r="B154" s="8"/>
      <c r="C154" s="8"/>
      <c r="D154" s="10"/>
      <c r="E154" s="10"/>
      <c r="F154" s="10"/>
      <c r="G154" s="11"/>
      <c r="H154" s="12">
        <f>IF(K154&lt;&gt;"OK","",SUMIFS(RentReceipts!$D$7:$D$206,RentReceipts!$C$7:$C$206,A154,RentReceipts!$H$7:$H$206,"OK"))</f>
        <v/>
      </c>
      <c r="I154" s="13">
        <f>IF(K154&lt;&gt;"OK","",ROUND(G154-H154,2))</f>
        <v/>
      </c>
      <c r="J154" s="9">
        <f>IF(K154="","",IF(K154&lt;&gt;"OK","Check details",IF(I154&lt;0,"Check payment",IF(I154=0,"Paid",IF(H154=0,"Not paid yet","Part paid")))))</f>
        <v/>
      </c>
      <c r="K154" s="9">
        <f>IF(COUNTA(A154:G154,L154)=0,"",IF(A154="","Add rent ref",IF(COUNTIF($A$7:$A$206,A154)&lt;&gt;1,"Rent ref used twice",IF(COUNTIFS(Properties!$A$7:$A$56,B154,Properties!$F$7:$F$56,"OK")&lt;&gt;1,"Choose a property",IF(OR(NOT(ISNUMBER(D154)),NOT(ISNUMBER(E154)),NOT(ISNUMBER(F154))),"Add the dates",IF(E154&lt;D154,"Check the dates",IF(OR(NOT(ISNUMBER(G154)),G154&lt;=0),"Add the rent amount","OK")))))))</f>
        <v/>
      </c>
      <c r="L154" s="8"/>
    </row>
    <row r="155" spans="1:12" ht="24" customHeight="1">
      <c r="A155" s="8"/>
      <c r="B155" s="8"/>
      <c r="C155" s="8"/>
      <c r="D155" s="10"/>
      <c r="E155" s="10"/>
      <c r="F155" s="10"/>
      <c r="G155" s="11"/>
      <c r="H155" s="12">
        <f>IF(K155&lt;&gt;"OK","",SUMIFS(RentReceipts!$D$7:$D$206,RentReceipts!$C$7:$C$206,A155,RentReceipts!$H$7:$H$206,"OK"))</f>
        <v/>
      </c>
      <c r="I155" s="13">
        <f>IF(K155&lt;&gt;"OK","",ROUND(G155-H155,2))</f>
        <v/>
      </c>
      <c r="J155" s="9">
        <f>IF(K155="","",IF(K155&lt;&gt;"OK","Check details",IF(I155&lt;0,"Check payment",IF(I155=0,"Paid",IF(H155=0,"Not paid yet","Part paid")))))</f>
        <v/>
      </c>
      <c r="K155" s="9">
        <f>IF(COUNTA(A155:G155,L155)=0,"",IF(A155="","Add rent ref",IF(COUNTIF($A$7:$A$206,A155)&lt;&gt;1,"Rent ref used twice",IF(COUNTIFS(Properties!$A$7:$A$56,B155,Properties!$F$7:$F$56,"OK")&lt;&gt;1,"Choose a property",IF(OR(NOT(ISNUMBER(D155)),NOT(ISNUMBER(E155)),NOT(ISNUMBER(F155))),"Add the dates",IF(E155&lt;D155,"Check the dates",IF(OR(NOT(ISNUMBER(G155)),G155&lt;=0),"Add the rent amount","OK")))))))</f>
        <v/>
      </c>
      <c r="L155" s="8"/>
    </row>
    <row r="156" spans="1:12" ht="24" customHeight="1">
      <c r="A156" s="8"/>
      <c r="B156" s="8"/>
      <c r="C156" s="8"/>
      <c r="D156" s="10"/>
      <c r="E156" s="10"/>
      <c r="F156" s="10"/>
      <c r="G156" s="11"/>
      <c r="H156" s="12">
        <f>IF(K156&lt;&gt;"OK","",SUMIFS(RentReceipts!$D$7:$D$206,RentReceipts!$C$7:$C$206,A156,RentReceipts!$H$7:$H$206,"OK"))</f>
        <v/>
      </c>
      <c r="I156" s="13">
        <f>IF(K156&lt;&gt;"OK","",ROUND(G156-H156,2))</f>
        <v/>
      </c>
      <c r="J156" s="9">
        <f>IF(K156="","",IF(K156&lt;&gt;"OK","Check details",IF(I156&lt;0,"Check payment",IF(I156=0,"Paid",IF(H156=0,"Not paid yet","Part paid")))))</f>
        <v/>
      </c>
      <c r="K156" s="9">
        <f>IF(COUNTA(A156:G156,L156)=0,"",IF(A156="","Add rent ref",IF(COUNTIF($A$7:$A$206,A156)&lt;&gt;1,"Rent ref used twice",IF(COUNTIFS(Properties!$A$7:$A$56,B156,Properties!$F$7:$F$56,"OK")&lt;&gt;1,"Choose a property",IF(OR(NOT(ISNUMBER(D156)),NOT(ISNUMBER(E156)),NOT(ISNUMBER(F156))),"Add the dates",IF(E156&lt;D156,"Check the dates",IF(OR(NOT(ISNUMBER(G156)),G156&lt;=0),"Add the rent amount","OK")))))))</f>
        <v/>
      </c>
      <c r="L156" s="8"/>
    </row>
    <row r="157" spans="1:12" ht="24" customHeight="1">
      <c r="A157" s="8"/>
      <c r="B157" s="8"/>
      <c r="C157" s="8"/>
      <c r="D157" s="10"/>
      <c r="E157" s="10"/>
      <c r="F157" s="10"/>
      <c r="G157" s="11"/>
      <c r="H157" s="12">
        <f>IF(K157&lt;&gt;"OK","",SUMIFS(RentReceipts!$D$7:$D$206,RentReceipts!$C$7:$C$206,A157,RentReceipts!$H$7:$H$206,"OK"))</f>
        <v/>
      </c>
      <c r="I157" s="13">
        <f>IF(K157&lt;&gt;"OK","",ROUND(G157-H157,2))</f>
        <v/>
      </c>
      <c r="J157" s="9">
        <f>IF(K157="","",IF(K157&lt;&gt;"OK","Check details",IF(I157&lt;0,"Check payment",IF(I157=0,"Paid",IF(H157=0,"Not paid yet","Part paid")))))</f>
        <v/>
      </c>
      <c r="K157" s="9">
        <f>IF(COUNTA(A157:G157,L157)=0,"",IF(A157="","Add rent ref",IF(COUNTIF($A$7:$A$206,A157)&lt;&gt;1,"Rent ref used twice",IF(COUNTIFS(Properties!$A$7:$A$56,B157,Properties!$F$7:$F$56,"OK")&lt;&gt;1,"Choose a property",IF(OR(NOT(ISNUMBER(D157)),NOT(ISNUMBER(E157)),NOT(ISNUMBER(F157))),"Add the dates",IF(E157&lt;D157,"Check the dates",IF(OR(NOT(ISNUMBER(G157)),G157&lt;=0),"Add the rent amount","OK")))))))</f>
        <v/>
      </c>
      <c r="L157" s="8"/>
    </row>
    <row r="158" spans="1:12" ht="24" customHeight="1">
      <c r="A158" s="8"/>
      <c r="B158" s="8"/>
      <c r="C158" s="8"/>
      <c r="D158" s="10"/>
      <c r="E158" s="10"/>
      <c r="F158" s="10"/>
      <c r="G158" s="11"/>
      <c r="H158" s="12">
        <f>IF(K158&lt;&gt;"OK","",SUMIFS(RentReceipts!$D$7:$D$206,RentReceipts!$C$7:$C$206,A158,RentReceipts!$H$7:$H$206,"OK"))</f>
        <v/>
      </c>
      <c r="I158" s="13">
        <f>IF(K158&lt;&gt;"OK","",ROUND(G158-H158,2))</f>
        <v/>
      </c>
      <c r="J158" s="9">
        <f>IF(K158="","",IF(K158&lt;&gt;"OK","Check details",IF(I158&lt;0,"Check payment",IF(I158=0,"Paid",IF(H158=0,"Not paid yet","Part paid")))))</f>
        <v/>
      </c>
      <c r="K158" s="9">
        <f>IF(COUNTA(A158:G158,L158)=0,"",IF(A158="","Add rent ref",IF(COUNTIF($A$7:$A$206,A158)&lt;&gt;1,"Rent ref used twice",IF(COUNTIFS(Properties!$A$7:$A$56,B158,Properties!$F$7:$F$56,"OK")&lt;&gt;1,"Choose a property",IF(OR(NOT(ISNUMBER(D158)),NOT(ISNUMBER(E158)),NOT(ISNUMBER(F158))),"Add the dates",IF(E158&lt;D158,"Check the dates",IF(OR(NOT(ISNUMBER(G158)),G158&lt;=0),"Add the rent amount","OK")))))))</f>
        <v/>
      </c>
      <c r="L158" s="8"/>
    </row>
    <row r="159" spans="1:12" ht="24" customHeight="1">
      <c r="A159" s="8"/>
      <c r="B159" s="8"/>
      <c r="C159" s="8"/>
      <c r="D159" s="10"/>
      <c r="E159" s="10"/>
      <c r="F159" s="10"/>
      <c r="G159" s="11"/>
      <c r="H159" s="12">
        <f>IF(K159&lt;&gt;"OK","",SUMIFS(RentReceipts!$D$7:$D$206,RentReceipts!$C$7:$C$206,A159,RentReceipts!$H$7:$H$206,"OK"))</f>
        <v/>
      </c>
      <c r="I159" s="13">
        <f>IF(K159&lt;&gt;"OK","",ROUND(G159-H159,2))</f>
        <v/>
      </c>
      <c r="J159" s="9">
        <f>IF(K159="","",IF(K159&lt;&gt;"OK","Check details",IF(I159&lt;0,"Check payment",IF(I159=0,"Paid",IF(H159=0,"Not paid yet","Part paid")))))</f>
        <v/>
      </c>
      <c r="K159" s="9">
        <f>IF(COUNTA(A159:G159,L159)=0,"",IF(A159="","Add rent ref",IF(COUNTIF($A$7:$A$206,A159)&lt;&gt;1,"Rent ref used twice",IF(COUNTIFS(Properties!$A$7:$A$56,B159,Properties!$F$7:$F$56,"OK")&lt;&gt;1,"Choose a property",IF(OR(NOT(ISNUMBER(D159)),NOT(ISNUMBER(E159)),NOT(ISNUMBER(F159))),"Add the dates",IF(E159&lt;D159,"Check the dates",IF(OR(NOT(ISNUMBER(G159)),G159&lt;=0),"Add the rent amount","OK")))))))</f>
        <v/>
      </c>
      <c r="L159" s="8"/>
    </row>
    <row r="160" spans="1:12" ht="24" customHeight="1">
      <c r="A160" s="8"/>
      <c r="B160" s="8"/>
      <c r="C160" s="8"/>
      <c r="D160" s="10"/>
      <c r="E160" s="10"/>
      <c r="F160" s="10"/>
      <c r="G160" s="11"/>
      <c r="H160" s="12">
        <f>IF(K160&lt;&gt;"OK","",SUMIFS(RentReceipts!$D$7:$D$206,RentReceipts!$C$7:$C$206,A160,RentReceipts!$H$7:$H$206,"OK"))</f>
        <v/>
      </c>
      <c r="I160" s="13">
        <f>IF(K160&lt;&gt;"OK","",ROUND(G160-H160,2))</f>
        <v/>
      </c>
      <c r="J160" s="9">
        <f>IF(K160="","",IF(K160&lt;&gt;"OK","Check details",IF(I160&lt;0,"Check payment",IF(I160=0,"Paid",IF(H160=0,"Not paid yet","Part paid")))))</f>
        <v/>
      </c>
      <c r="K160" s="9">
        <f>IF(COUNTA(A160:G160,L160)=0,"",IF(A160="","Add rent ref",IF(COUNTIF($A$7:$A$206,A160)&lt;&gt;1,"Rent ref used twice",IF(COUNTIFS(Properties!$A$7:$A$56,B160,Properties!$F$7:$F$56,"OK")&lt;&gt;1,"Choose a property",IF(OR(NOT(ISNUMBER(D160)),NOT(ISNUMBER(E160)),NOT(ISNUMBER(F160))),"Add the dates",IF(E160&lt;D160,"Check the dates",IF(OR(NOT(ISNUMBER(G160)),G160&lt;=0),"Add the rent amount","OK")))))))</f>
        <v/>
      </c>
      <c r="L160" s="8"/>
    </row>
    <row r="161" spans="1:12" ht="24" customHeight="1">
      <c r="A161" s="8"/>
      <c r="B161" s="8"/>
      <c r="C161" s="8"/>
      <c r="D161" s="10"/>
      <c r="E161" s="10"/>
      <c r="F161" s="10"/>
      <c r="G161" s="11"/>
      <c r="H161" s="12">
        <f>IF(K161&lt;&gt;"OK","",SUMIFS(RentReceipts!$D$7:$D$206,RentReceipts!$C$7:$C$206,A161,RentReceipts!$H$7:$H$206,"OK"))</f>
        <v/>
      </c>
      <c r="I161" s="13">
        <f>IF(K161&lt;&gt;"OK","",ROUND(G161-H161,2))</f>
        <v/>
      </c>
      <c r="J161" s="9">
        <f>IF(K161="","",IF(K161&lt;&gt;"OK","Check details",IF(I161&lt;0,"Check payment",IF(I161=0,"Paid",IF(H161=0,"Not paid yet","Part paid")))))</f>
        <v/>
      </c>
      <c r="K161" s="9">
        <f>IF(COUNTA(A161:G161,L161)=0,"",IF(A161="","Add rent ref",IF(COUNTIF($A$7:$A$206,A161)&lt;&gt;1,"Rent ref used twice",IF(COUNTIFS(Properties!$A$7:$A$56,B161,Properties!$F$7:$F$56,"OK")&lt;&gt;1,"Choose a property",IF(OR(NOT(ISNUMBER(D161)),NOT(ISNUMBER(E161)),NOT(ISNUMBER(F161))),"Add the dates",IF(E161&lt;D161,"Check the dates",IF(OR(NOT(ISNUMBER(G161)),G161&lt;=0),"Add the rent amount","OK")))))))</f>
        <v/>
      </c>
      <c r="L161" s="8"/>
    </row>
    <row r="162" spans="1:12" ht="24" customHeight="1">
      <c r="A162" s="8"/>
      <c r="B162" s="8"/>
      <c r="C162" s="8"/>
      <c r="D162" s="10"/>
      <c r="E162" s="10"/>
      <c r="F162" s="10"/>
      <c r="G162" s="11"/>
      <c r="H162" s="12">
        <f>IF(K162&lt;&gt;"OK","",SUMIFS(RentReceipts!$D$7:$D$206,RentReceipts!$C$7:$C$206,A162,RentReceipts!$H$7:$H$206,"OK"))</f>
        <v/>
      </c>
      <c r="I162" s="13">
        <f>IF(K162&lt;&gt;"OK","",ROUND(G162-H162,2))</f>
        <v/>
      </c>
      <c r="J162" s="9">
        <f>IF(K162="","",IF(K162&lt;&gt;"OK","Check details",IF(I162&lt;0,"Check payment",IF(I162=0,"Paid",IF(H162=0,"Not paid yet","Part paid")))))</f>
        <v/>
      </c>
      <c r="K162" s="9">
        <f>IF(COUNTA(A162:G162,L162)=0,"",IF(A162="","Add rent ref",IF(COUNTIF($A$7:$A$206,A162)&lt;&gt;1,"Rent ref used twice",IF(COUNTIFS(Properties!$A$7:$A$56,B162,Properties!$F$7:$F$56,"OK")&lt;&gt;1,"Choose a property",IF(OR(NOT(ISNUMBER(D162)),NOT(ISNUMBER(E162)),NOT(ISNUMBER(F162))),"Add the dates",IF(E162&lt;D162,"Check the dates",IF(OR(NOT(ISNUMBER(G162)),G162&lt;=0),"Add the rent amount","OK")))))))</f>
        <v/>
      </c>
      <c r="L162" s="8"/>
    </row>
    <row r="163" spans="1:12" ht="24" customHeight="1">
      <c r="A163" s="8"/>
      <c r="B163" s="8"/>
      <c r="C163" s="8"/>
      <c r="D163" s="10"/>
      <c r="E163" s="10"/>
      <c r="F163" s="10"/>
      <c r="G163" s="11"/>
      <c r="H163" s="12">
        <f>IF(K163&lt;&gt;"OK","",SUMIFS(RentReceipts!$D$7:$D$206,RentReceipts!$C$7:$C$206,A163,RentReceipts!$H$7:$H$206,"OK"))</f>
        <v/>
      </c>
      <c r="I163" s="13">
        <f>IF(K163&lt;&gt;"OK","",ROUND(G163-H163,2))</f>
        <v/>
      </c>
      <c r="J163" s="9">
        <f>IF(K163="","",IF(K163&lt;&gt;"OK","Check details",IF(I163&lt;0,"Check payment",IF(I163=0,"Paid",IF(H163=0,"Not paid yet","Part paid")))))</f>
        <v/>
      </c>
      <c r="K163" s="9">
        <f>IF(COUNTA(A163:G163,L163)=0,"",IF(A163="","Add rent ref",IF(COUNTIF($A$7:$A$206,A163)&lt;&gt;1,"Rent ref used twice",IF(COUNTIFS(Properties!$A$7:$A$56,B163,Properties!$F$7:$F$56,"OK")&lt;&gt;1,"Choose a property",IF(OR(NOT(ISNUMBER(D163)),NOT(ISNUMBER(E163)),NOT(ISNUMBER(F163))),"Add the dates",IF(E163&lt;D163,"Check the dates",IF(OR(NOT(ISNUMBER(G163)),G163&lt;=0),"Add the rent amount","OK")))))))</f>
        <v/>
      </c>
      <c r="L163" s="8"/>
    </row>
    <row r="164" spans="1:12" ht="24" customHeight="1">
      <c r="A164" s="8"/>
      <c r="B164" s="8"/>
      <c r="C164" s="8"/>
      <c r="D164" s="10"/>
      <c r="E164" s="10"/>
      <c r="F164" s="10"/>
      <c r="G164" s="11"/>
      <c r="H164" s="12">
        <f>IF(K164&lt;&gt;"OK","",SUMIFS(RentReceipts!$D$7:$D$206,RentReceipts!$C$7:$C$206,A164,RentReceipts!$H$7:$H$206,"OK"))</f>
        <v/>
      </c>
      <c r="I164" s="13">
        <f>IF(K164&lt;&gt;"OK","",ROUND(G164-H164,2))</f>
        <v/>
      </c>
      <c r="J164" s="9">
        <f>IF(K164="","",IF(K164&lt;&gt;"OK","Check details",IF(I164&lt;0,"Check payment",IF(I164=0,"Paid",IF(H164=0,"Not paid yet","Part paid")))))</f>
        <v/>
      </c>
      <c r="K164" s="9">
        <f>IF(COUNTA(A164:G164,L164)=0,"",IF(A164="","Add rent ref",IF(COUNTIF($A$7:$A$206,A164)&lt;&gt;1,"Rent ref used twice",IF(COUNTIFS(Properties!$A$7:$A$56,B164,Properties!$F$7:$F$56,"OK")&lt;&gt;1,"Choose a property",IF(OR(NOT(ISNUMBER(D164)),NOT(ISNUMBER(E164)),NOT(ISNUMBER(F164))),"Add the dates",IF(E164&lt;D164,"Check the dates",IF(OR(NOT(ISNUMBER(G164)),G164&lt;=0),"Add the rent amount","OK")))))))</f>
        <v/>
      </c>
      <c r="L164" s="8"/>
    </row>
    <row r="165" spans="1:12" ht="24" customHeight="1">
      <c r="A165" s="8"/>
      <c r="B165" s="8"/>
      <c r="C165" s="8"/>
      <c r="D165" s="10"/>
      <c r="E165" s="10"/>
      <c r="F165" s="10"/>
      <c r="G165" s="11"/>
      <c r="H165" s="12">
        <f>IF(K165&lt;&gt;"OK","",SUMIFS(RentReceipts!$D$7:$D$206,RentReceipts!$C$7:$C$206,A165,RentReceipts!$H$7:$H$206,"OK"))</f>
        <v/>
      </c>
      <c r="I165" s="13">
        <f>IF(K165&lt;&gt;"OK","",ROUND(G165-H165,2))</f>
        <v/>
      </c>
      <c r="J165" s="9">
        <f>IF(K165="","",IF(K165&lt;&gt;"OK","Check details",IF(I165&lt;0,"Check payment",IF(I165=0,"Paid",IF(H165=0,"Not paid yet","Part paid")))))</f>
        <v/>
      </c>
      <c r="K165" s="9">
        <f>IF(COUNTA(A165:G165,L165)=0,"",IF(A165="","Add rent ref",IF(COUNTIF($A$7:$A$206,A165)&lt;&gt;1,"Rent ref used twice",IF(COUNTIFS(Properties!$A$7:$A$56,B165,Properties!$F$7:$F$56,"OK")&lt;&gt;1,"Choose a property",IF(OR(NOT(ISNUMBER(D165)),NOT(ISNUMBER(E165)),NOT(ISNUMBER(F165))),"Add the dates",IF(E165&lt;D165,"Check the dates",IF(OR(NOT(ISNUMBER(G165)),G165&lt;=0),"Add the rent amount","OK")))))))</f>
        <v/>
      </c>
      <c r="L165" s="8"/>
    </row>
    <row r="166" spans="1:12" ht="24" customHeight="1">
      <c r="A166" s="8"/>
      <c r="B166" s="8"/>
      <c r="C166" s="8"/>
      <c r="D166" s="10"/>
      <c r="E166" s="10"/>
      <c r="F166" s="10"/>
      <c r="G166" s="11"/>
      <c r="H166" s="12">
        <f>IF(K166&lt;&gt;"OK","",SUMIFS(RentReceipts!$D$7:$D$206,RentReceipts!$C$7:$C$206,A166,RentReceipts!$H$7:$H$206,"OK"))</f>
        <v/>
      </c>
      <c r="I166" s="13">
        <f>IF(K166&lt;&gt;"OK","",ROUND(G166-H166,2))</f>
        <v/>
      </c>
      <c r="J166" s="9">
        <f>IF(K166="","",IF(K166&lt;&gt;"OK","Check details",IF(I166&lt;0,"Check payment",IF(I166=0,"Paid",IF(H166=0,"Not paid yet","Part paid")))))</f>
        <v/>
      </c>
      <c r="K166" s="9">
        <f>IF(COUNTA(A166:G166,L166)=0,"",IF(A166="","Add rent ref",IF(COUNTIF($A$7:$A$206,A166)&lt;&gt;1,"Rent ref used twice",IF(COUNTIFS(Properties!$A$7:$A$56,B166,Properties!$F$7:$F$56,"OK")&lt;&gt;1,"Choose a property",IF(OR(NOT(ISNUMBER(D166)),NOT(ISNUMBER(E166)),NOT(ISNUMBER(F166))),"Add the dates",IF(E166&lt;D166,"Check the dates",IF(OR(NOT(ISNUMBER(G166)),G166&lt;=0),"Add the rent amount","OK")))))))</f>
        <v/>
      </c>
      <c r="L166" s="8"/>
    </row>
    <row r="167" spans="1:12" ht="24" customHeight="1">
      <c r="A167" s="8"/>
      <c r="B167" s="8"/>
      <c r="C167" s="8"/>
      <c r="D167" s="10"/>
      <c r="E167" s="10"/>
      <c r="F167" s="10"/>
      <c r="G167" s="11"/>
      <c r="H167" s="12">
        <f>IF(K167&lt;&gt;"OK","",SUMIFS(RentReceipts!$D$7:$D$206,RentReceipts!$C$7:$C$206,A167,RentReceipts!$H$7:$H$206,"OK"))</f>
        <v/>
      </c>
      <c r="I167" s="13">
        <f>IF(K167&lt;&gt;"OK","",ROUND(G167-H167,2))</f>
        <v/>
      </c>
      <c r="J167" s="9">
        <f>IF(K167="","",IF(K167&lt;&gt;"OK","Check details",IF(I167&lt;0,"Check payment",IF(I167=0,"Paid",IF(H167=0,"Not paid yet","Part paid")))))</f>
        <v/>
      </c>
      <c r="K167" s="9">
        <f>IF(COUNTA(A167:G167,L167)=0,"",IF(A167="","Add rent ref",IF(COUNTIF($A$7:$A$206,A167)&lt;&gt;1,"Rent ref used twice",IF(COUNTIFS(Properties!$A$7:$A$56,B167,Properties!$F$7:$F$56,"OK")&lt;&gt;1,"Choose a property",IF(OR(NOT(ISNUMBER(D167)),NOT(ISNUMBER(E167)),NOT(ISNUMBER(F167))),"Add the dates",IF(E167&lt;D167,"Check the dates",IF(OR(NOT(ISNUMBER(G167)),G167&lt;=0),"Add the rent amount","OK")))))))</f>
        <v/>
      </c>
      <c r="L167" s="8"/>
    </row>
    <row r="168" spans="1:12" ht="24" customHeight="1">
      <c r="A168" s="8"/>
      <c r="B168" s="8"/>
      <c r="C168" s="8"/>
      <c r="D168" s="10"/>
      <c r="E168" s="10"/>
      <c r="F168" s="10"/>
      <c r="G168" s="11"/>
      <c r="H168" s="12">
        <f>IF(K168&lt;&gt;"OK","",SUMIFS(RentReceipts!$D$7:$D$206,RentReceipts!$C$7:$C$206,A168,RentReceipts!$H$7:$H$206,"OK"))</f>
        <v/>
      </c>
      <c r="I168" s="13">
        <f>IF(K168&lt;&gt;"OK","",ROUND(G168-H168,2))</f>
        <v/>
      </c>
      <c r="J168" s="9">
        <f>IF(K168="","",IF(K168&lt;&gt;"OK","Check details",IF(I168&lt;0,"Check payment",IF(I168=0,"Paid",IF(H168=0,"Not paid yet","Part paid")))))</f>
        <v/>
      </c>
      <c r="K168" s="9">
        <f>IF(COUNTA(A168:G168,L168)=0,"",IF(A168="","Add rent ref",IF(COUNTIF($A$7:$A$206,A168)&lt;&gt;1,"Rent ref used twice",IF(COUNTIFS(Properties!$A$7:$A$56,B168,Properties!$F$7:$F$56,"OK")&lt;&gt;1,"Choose a property",IF(OR(NOT(ISNUMBER(D168)),NOT(ISNUMBER(E168)),NOT(ISNUMBER(F168))),"Add the dates",IF(E168&lt;D168,"Check the dates",IF(OR(NOT(ISNUMBER(G168)),G168&lt;=0),"Add the rent amount","OK")))))))</f>
        <v/>
      </c>
      <c r="L168" s="8"/>
    </row>
    <row r="169" spans="1:12" ht="24" customHeight="1">
      <c r="A169" s="8"/>
      <c r="B169" s="8"/>
      <c r="C169" s="8"/>
      <c r="D169" s="10"/>
      <c r="E169" s="10"/>
      <c r="F169" s="10"/>
      <c r="G169" s="11"/>
      <c r="H169" s="12">
        <f>IF(K169&lt;&gt;"OK","",SUMIFS(RentReceipts!$D$7:$D$206,RentReceipts!$C$7:$C$206,A169,RentReceipts!$H$7:$H$206,"OK"))</f>
        <v/>
      </c>
      <c r="I169" s="13">
        <f>IF(K169&lt;&gt;"OK","",ROUND(G169-H169,2))</f>
        <v/>
      </c>
      <c r="J169" s="9">
        <f>IF(K169="","",IF(K169&lt;&gt;"OK","Check details",IF(I169&lt;0,"Check payment",IF(I169=0,"Paid",IF(H169=0,"Not paid yet","Part paid")))))</f>
        <v/>
      </c>
      <c r="K169" s="9">
        <f>IF(COUNTA(A169:G169,L169)=0,"",IF(A169="","Add rent ref",IF(COUNTIF($A$7:$A$206,A169)&lt;&gt;1,"Rent ref used twice",IF(COUNTIFS(Properties!$A$7:$A$56,B169,Properties!$F$7:$F$56,"OK")&lt;&gt;1,"Choose a property",IF(OR(NOT(ISNUMBER(D169)),NOT(ISNUMBER(E169)),NOT(ISNUMBER(F169))),"Add the dates",IF(E169&lt;D169,"Check the dates",IF(OR(NOT(ISNUMBER(G169)),G169&lt;=0),"Add the rent amount","OK")))))))</f>
        <v/>
      </c>
      <c r="L169" s="8"/>
    </row>
    <row r="170" spans="1:12" ht="24" customHeight="1">
      <c r="A170" s="8"/>
      <c r="B170" s="8"/>
      <c r="C170" s="8"/>
      <c r="D170" s="10"/>
      <c r="E170" s="10"/>
      <c r="F170" s="10"/>
      <c r="G170" s="11"/>
      <c r="H170" s="12">
        <f>IF(K170&lt;&gt;"OK","",SUMIFS(RentReceipts!$D$7:$D$206,RentReceipts!$C$7:$C$206,A170,RentReceipts!$H$7:$H$206,"OK"))</f>
        <v/>
      </c>
      <c r="I170" s="13">
        <f>IF(K170&lt;&gt;"OK","",ROUND(G170-H170,2))</f>
        <v/>
      </c>
      <c r="J170" s="9">
        <f>IF(K170="","",IF(K170&lt;&gt;"OK","Check details",IF(I170&lt;0,"Check payment",IF(I170=0,"Paid",IF(H170=0,"Not paid yet","Part paid")))))</f>
        <v/>
      </c>
      <c r="K170" s="9">
        <f>IF(COUNTA(A170:G170,L170)=0,"",IF(A170="","Add rent ref",IF(COUNTIF($A$7:$A$206,A170)&lt;&gt;1,"Rent ref used twice",IF(COUNTIFS(Properties!$A$7:$A$56,B170,Properties!$F$7:$F$56,"OK")&lt;&gt;1,"Choose a property",IF(OR(NOT(ISNUMBER(D170)),NOT(ISNUMBER(E170)),NOT(ISNUMBER(F170))),"Add the dates",IF(E170&lt;D170,"Check the dates",IF(OR(NOT(ISNUMBER(G170)),G170&lt;=0),"Add the rent amount","OK")))))))</f>
        <v/>
      </c>
      <c r="L170" s="8"/>
    </row>
    <row r="171" spans="1:12" ht="24" customHeight="1">
      <c r="A171" s="8"/>
      <c r="B171" s="8"/>
      <c r="C171" s="8"/>
      <c r="D171" s="10"/>
      <c r="E171" s="10"/>
      <c r="F171" s="10"/>
      <c r="G171" s="11"/>
      <c r="H171" s="12">
        <f>IF(K171&lt;&gt;"OK","",SUMIFS(RentReceipts!$D$7:$D$206,RentReceipts!$C$7:$C$206,A171,RentReceipts!$H$7:$H$206,"OK"))</f>
        <v/>
      </c>
      <c r="I171" s="13">
        <f>IF(K171&lt;&gt;"OK","",ROUND(G171-H171,2))</f>
        <v/>
      </c>
      <c r="J171" s="9">
        <f>IF(K171="","",IF(K171&lt;&gt;"OK","Check details",IF(I171&lt;0,"Check payment",IF(I171=0,"Paid",IF(H171=0,"Not paid yet","Part paid")))))</f>
        <v/>
      </c>
      <c r="K171" s="9">
        <f>IF(COUNTA(A171:G171,L171)=0,"",IF(A171="","Add rent ref",IF(COUNTIF($A$7:$A$206,A171)&lt;&gt;1,"Rent ref used twice",IF(COUNTIFS(Properties!$A$7:$A$56,B171,Properties!$F$7:$F$56,"OK")&lt;&gt;1,"Choose a property",IF(OR(NOT(ISNUMBER(D171)),NOT(ISNUMBER(E171)),NOT(ISNUMBER(F171))),"Add the dates",IF(E171&lt;D171,"Check the dates",IF(OR(NOT(ISNUMBER(G171)),G171&lt;=0),"Add the rent amount","OK")))))))</f>
        <v/>
      </c>
      <c r="L171" s="8"/>
    </row>
    <row r="172" spans="1:12" ht="24" customHeight="1">
      <c r="A172" s="8"/>
      <c r="B172" s="8"/>
      <c r="C172" s="8"/>
      <c r="D172" s="10"/>
      <c r="E172" s="10"/>
      <c r="F172" s="10"/>
      <c r="G172" s="11"/>
      <c r="H172" s="12">
        <f>IF(K172&lt;&gt;"OK","",SUMIFS(RentReceipts!$D$7:$D$206,RentReceipts!$C$7:$C$206,A172,RentReceipts!$H$7:$H$206,"OK"))</f>
        <v/>
      </c>
      <c r="I172" s="13">
        <f>IF(K172&lt;&gt;"OK","",ROUND(G172-H172,2))</f>
        <v/>
      </c>
      <c r="J172" s="9">
        <f>IF(K172="","",IF(K172&lt;&gt;"OK","Check details",IF(I172&lt;0,"Check payment",IF(I172=0,"Paid",IF(H172=0,"Not paid yet","Part paid")))))</f>
        <v/>
      </c>
      <c r="K172" s="9">
        <f>IF(COUNTA(A172:G172,L172)=0,"",IF(A172="","Add rent ref",IF(COUNTIF($A$7:$A$206,A172)&lt;&gt;1,"Rent ref used twice",IF(COUNTIFS(Properties!$A$7:$A$56,B172,Properties!$F$7:$F$56,"OK")&lt;&gt;1,"Choose a property",IF(OR(NOT(ISNUMBER(D172)),NOT(ISNUMBER(E172)),NOT(ISNUMBER(F172))),"Add the dates",IF(E172&lt;D172,"Check the dates",IF(OR(NOT(ISNUMBER(G172)),G172&lt;=0),"Add the rent amount","OK")))))))</f>
        <v/>
      </c>
      <c r="L172" s="8"/>
    </row>
    <row r="173" spans="1:12" ht="24" customHeight="1">
      <c r="A173" s="8"/>
      <c r="B173" s="8"/>
      <c r="C173" s="8"/>
      <c r="D173" s="10"/>
      <c r="E173" s="10"/>
      <c r="F173" s="10"/>
      <c r="G173" s="11"/>
      <c r="H173" s="12">
        <f>IF(K173&lt;&gt;"OK","",SUMIFS(RentReceipts!$D$7:$D$206,RentReceipts!$C$7:$C$206,A173,RentReceipts!$H$7:$H$206,"OK"))</f>
        <v/>
      </c>
      <c r="I173" s="13">
        <f>IF(K173&lt;&gt;"OK","",ROUND(G173-H173,2))</f>
        <v/>
      </c>
      <c r="J173" s="9">
        <f>IF(K173="","",IF(K173&lt;&gt;"OK","Check details",IF(I173&lt;0,"Check payment",IF(I173=0,"Paid",IF(H173=0,"Not paid yet","Part paid")))))</f>
        <v/>
      </c>
      <c r="K173" s="9">
        <f>IF(COUNTA(A173:G173,L173)=0,"",IF(A173="","Add rent ref",IF(COUNTIF($A$7:$A$206,A173)&lt;&gt;1,"Rent ref used twice",IF(COUNTIFS(Properties!$A$7:$A$56,B173,Properties!$F$7:$F$56,"OK")&lt;&gt;1,"Choose a property",IF(OR(NOT(ISNUMBER(D173)),NOT(ISNUMBER(E173)),NOT(ISNUMBER(F173))),"Add the dates",IF(E173&lt;D173,"Check the dates",IF(OR(NOT(ISNUMBER(G173)),G173&lt;=0),"Add the rent amount","OK")))))))</f>
        <v/>
      </c>
      <c r="L173" s="8"/>
    </row>
    <row r="174" spans="1:12" ht="24" customHeight="1">
      <c r="A174" s="8"/>
      <c r="B174" s="8"/>
      <c r="C174" s="8"/>
      <c r="D174" s="10"/>
      <c r="E174" s="10"/>
      <c r="F174" s="10"/>
      <c r="G174" s="11"/>
      <c r="H174" s="12">
        <f>IF(K174&lt;&gt;"OK","",SUMIFS(RentReceipts!$D$7:$D$206,RentReceipts!$C$7:$C$206,A174,RentReceipts!$H$7:$H$206,"OK"))</f>
        <v/>
      </c>
      <c r="I174" s="13">
        <f>IF(K174&lt;&gt;"OK","",ROUND(G174-H174,2))</f>
        <v/>
      </c>
      <c r="J174" s="9">
        <f>IF(K174="","",IF(K174&lt;&gt;"OK","Check details",IF(I174&lt;0,"Check payment",IF(I174=0,"Paid",IF(H174=0,"Not paid yet","Part paid")))))</f>
        <v/>
      </c>
      <c r="K174" s="9">
        <f>IF(COUNTA(A174:G174,L174)=0,"",IF(A174="","Add rent ref",IF(COUNTIF($A$7:$A$206,A174)&lt;&gt;1,"Rent ref used twice",IF(COUNTIFS(Properties!$A$7:$A$56,B174,Properties!$F$7:$F$56,"OK")&lt;&gt;1,"Choose a property",IF(OR(NOT(ISNUMBER(D174)),NOT(ISNUMBER(E174)),NOT(ISNUMBER(F174))),"Add the dates",IF(E174&lt;D174,"Check the dates",IF(OR(NOT(ISNUMBER(G174)),G174&lt;=0),"Add the rent amount","OK")))))))</f>
        <v/>
      </c>
      <c r="L174" s="8"/>
    </row>
    <row r="175" spans="1:12" ht="24" customHeight="1">
      <c r="A175" s="8"/>
      <c r="B175" s="8"/>
      <c r="C175" s="8"/>
      <c r="D175" s="10"/>
      <c r="E175" s="10"/>
      <c r="F175" s="10"/>
      <c r="G175" s="11"/>
      <c r="H175" s="12">
        <f>IF(K175&lt;&gt;"OK","",SUMIFS(RentReceipts!$D$7:$D$206,RentReceipts!$C$7:$C$206,A175,RentReceipts!$H$7:$H$206,"OK"))</f>
        <v/>
      </c>
      <c r="I175" s="13">
        <f>IF(K175&lt;&gt;"OK","",ROUND(G175-H175,2))</f>
        <v/>
      </c>
      <c r="J175" s="9">
        <f>IF(K175="","",IF(K175&lt;&gt;"OK","Check details",IF(I175&lt;0,"Check payment",IF(I175=0,"Paid",IF(H175=0,"Not paid yet","Part paid")))))</f>
        <v/>
      </c>
      <c r="K175" s="9">
        <f>IF(COUNTA(A175:G175,L175)=0,"",IF(A175="","Add rent ref",IF(COUNTIF($A$7:$A$206,A175)&lt;&gt;1,"Rent ref used twice",IF(COUNTIFS(Properties!$A$7:$A$56,B175,Properties!$F$7:$F$56,"OK")&lt;&gt;1,"Choose a property",IF(OR(NOT(ISNUMBER(D175)),NOT(ISNUMBER(E175)),NOT(ISNUMBER(F175))),"Add the dates",IF(E175&lt;D175,"Check the dates",IF(OR(NOT(ISNUMBER(G175)),G175&lt;=0),"Add the rent amount","OK")))))))</f>
        <v/>
      </c>
      <c r="L175" s="8"/>
    </row>
    <row r="176" spans="1:12" ht="24" customHeight="1">
      <c r="A176" s="8"/>
      <c r="B176" s="8"/>
      <c r="C176" s="8"/>
      <c r="D176" s="10"/>
      <c r="E176" s="10"/>
      <c r="F176" s="10"/>
      <c r="G176" s="11"/>
      <c r="H176" s="12">
        <f>IF(K176&lt;&gt;"OK","",SUMIFS(RentReceipts!$D$7:$D$206,RentReceipts!$C$7:$C$206,A176,RentReceipts!$H$7:$H$206,"OK"))</f>
        <v/>
      </c>
      <c r="I176" s="13">
        <f>IF(K176&lt;&gt;"OK","",ROUND(G176-H176,2))</f>
        <v/>
      </c>
      <c r="J176" s="9">
        <f>IF(K176="","",IF(K176&lt;&gt;"OK","Check details",IF(I176&lt;0,"Check payment",IF(I176=0,"Paid",IF(H176=0,"Not paid yet","Part paid")))))</f>
        <v/>
      </c>
      <c r="K176" s="9">
        <f>IF(COUNTA(A176:G176,L176)=0,"",IF(A176="","Add rent ref",IF(COUNTIF($A$7:$A$206,A176)&lt;&gt;1,"Rent ref used twice",IF(COUNTIFS(Properties!$A$7:$A$56,B176,Properties!$F$7:$F$56,"OK")&lt;&gt;1,"Choose a property",IF(OR(NOT(ISNUMBER(D176)),NOT(ISNUMBER(E176)),NOT(ISNUMBER(F176))),"Add the dates",IF(E176&lt;D176,"Check the dates",IF(OR(NOT(ISNUMBER(G176)),G176&lt;=0),"Add the rent amount","OK")))))))</f>
        <v/>
      </c>
      <c r="L176" s="8"/>
    </row>
    <row r="177" spans="1:12" ht="24" customHeight="1">
      <c r="A177" s="8"/>
      <c r="B177" s="8"/>
      <c r="C177" s="8"/>
      <c r="D177" s="10"/>
      <c r="E177" s="10"/>
      <c r="F177" s="10"/>
      <c r="G177" s="11"/>
      <c r="H177" s="12">
        <f>IF(K177&lt;&gt;"OK","",SUMIFS(RentReceipts!$D$7:$D$206,RentReceipts!$C$7:$C$206,A177,RentReceipts!$H$7:$H$206,"OK"))</f>
        <v/>
      </c>
      <c r="I177" s="13">
        <f>IF(K177&lt;&gt;"OK","",ROUND(G177-H177,2))</f>
        <v/>
      </c>
      <c r="J177" s="9">
        <f>IF(K177="","",IF(K177&lt;&gt;"OK","Check details",IF(I177&lt;0,"Check payment",IF(I177=0,"Paid",IF(H177=0,"Not paid yet","Part paid")))))</f>
        <v/>
      </c>
      <c r="K177" s="9">
        <f>IF(COUNTA(A177:G177,L177)=0,"",IF(A177="","Add rent ref",IF(COUNTIF($A$7:$A$206,A177)&lt;&gt;1,"Rent ref used twice",IF(COUNTIFS(Properties!$A$7:$A$56,B177,Properties!$F$7:$F$56,"OK")&lt;&gt;1,"Choose a property",IF(OR(NOT(ISNUMBER(D177)),NOT(ISNUMBER(E177)),NOT(ISNUMBER(F177))),"Add the dates",IF(E177&lt;D177,"Check the dates",IF(OR(NOT(ISNUMBER(G177)),G177&lt;=0),"Add the rent amount","OK")))))))</f>
        <v/>
      </c>
      <c r="L177" s="8"/>
    </row>
    <row r="178" spans="1:12" ht="24" customHeight="1">
      <c r="A178" s="8"/>
      <c r="B178" s="8"/>
      <c r="C178" s="8"/>
      <c r="D178" s="10"/>
      <c r="E178" s="10"/>
      <c r="F178" s="10"/>
      <c r="G178" s="11"/>
      <c r="H178" s="12">
        <f>IF(K178&lt;&gt;"OK","",SUMIFS(RentReceipts!$D$7:$D$206,RentReceipts!$C$7:$C$206,A178,RentReceipts!$H$7:$H$206,"OK"))</f>
        <v/>
      </c>
      <c r="I178" s="13">
        <f>IF(K178&lt;&gt;"OK","",ROUND(G178-H178,2))</f>
        <v/>
      </c>
      <c r="J178" s="9">
        <f>IF(K178="","",IF(K178&lt;&gt;"OK","Check details",IF(I178&lt;0,"Check payment",IF(I178=0,"Paid",IF(H178=0,"Not paid yet","Part paid")))))</f>
        <v/>
      </c>
      <c r="K178" s="9">
        <f>IF(COUNTA(A178:G178,L178)=0,"",IF(A178="","Add rent ref",IF(COUNTIF($A$7:$A$206,A178)&lt;&gt;1,"Rent ref used twice",IF(COUNTIFS(Properties!$A$7:$A$56,B178,Properties!$F$7:$F$56,"OK")&lt;&gt;1,"Choose a property",IF(OR(NOT(ISNUMBER(D178)),NOT(ISNUMBER(E178)),NOT(ISNUMBER(F178))),"Add the dates",IF(E178&lt;D178,"Check the dates",IF(OR(NOT(ISNUMBER(G178)),G178&lt;=0),"Add the rent amount","OK")))))))</f>
        <v/>
      </c>
      <c r="L178" s="8"/>
    </row>
    <row r="179" spans="1:12" ht="24" customHeight="1">
      <c r="A179" s="8"/>
      <c r="B179" s="8"/>
      <c r="C179" s="8"/>
      <c r="D179" s="10"/>
      <c r="E179" s="10"/>
      <c r="F179" s="10"/>
      <c r="G179" s="11"/>
      <c r="H179" s="12">
        <f>IF(K179&lt;&gt;"OK","",SUMIFS(RentReceipts!$D$7:$D$206,RentReceipts!$C$7:$C$206,A179,RentReceipts!$H$7:$H$206,"OK"))</f>
        <v/>
      </c>
      <c r="I179" s="13">
        <f>IF(K179&lt;&gt;"OK","",ROUND(G179-H179,2))</f>
        <v/>
      </c>
      <c r="J179" s="9">
        <f>IF(K179="","",IF(K179&lt;&gt;"OK","Check details",IF(I179&lt;0,"Check payment",IF(I179=0,"Paid",IF(H179=0,"Not paid yet","Part paid")))))</f>
        <v/>
      </c>
      <c r="K179" s="9">
        <f>IF(COUNTA(A179:G179,L179)=0,"",IF(A179="","Add rent ref",IF(COUNTIF($A$7:$A$206,A179)&lt;&gt;1,"Rent ref used twice",IF(COUNTIFS(Properties!$A$7:$A$56,B179,Properties!$F$7:$F$56,"OK")&lt;&gt;1,"Choose a property",IF(OR(NOT(ISNUMBER(D179)),NOT(ISNUMBER(E179)),NOT(ISNUMBER(F179))),"Add the dates",IF(E179&lt;D179,"Check the dates",IF(OR(NOT(ISNUMBER(G179)),G179&lt;=0),"Add the rent amount","OK")))))))</f>
        <v/>
      </c>
      <c r="L179" s="8"/>
    </row>
    <row r="180" spans="1:12" ht="24" customHeight="1">
      <c r="A180" s="8"/>
      <c r="B180" s="8"/>
      <c r="C180" s="8"/>
      <c r="D180" s="10"/>
      <c r="E180" s="10"/>
      <c r="F180" s="10"/>
      <c r="G180" s="11"/>
      <c r="H180" s="12">
        <f>IF(K180&lt;&gt;"OK","",SUMIFS(RentReceipts!$D$7:$D$206,RentReceipts!$C$7:$C$206,A180,RentReceipts!$H$7:$H$206,"OK"))</f>
        <v/>
      </c>
      <c r="I180" s="13">
        <f>IF(K180&lt;&gt;"OK","",ROUND(G180-H180,2))</f>
        <v/>
      </c>
      <c r="J180" s="9">
        <f>IF(K180="","",IF(K180&lt;&gt;"OK","Check details",IF(I180&lt;0,"Check payment",IF(I180=0,"Paid",IF(H180=0,"Not paid yet","Part paid")))))</f>
        <v/>
      </c>
      <c r="K180" s="9">
        <f>IF(COUNTA(A180:G180,L180)=0,"",IF(A180="","Add rent ref",IF(COUNTIF($A$7:$A$206,A180)&lt;&gt;1,"Rent ref used twice",IF(COUNTIFS(Properties!$A$7:$A$56,B180,Properties!$F$7:$F$56,"OK")&lt;&gt;1,"Choose a property",IF(OR(NOT(ISNUMBER(D180)),NOT(ISNUMBER(E180)),NOT(ISNUMBER(F180))),"Add the dates",IF(E180&lt;D180,"Check the dates",IF(OR(NOT(ISNUMBER(G180)),G180&lt;=0),"Add the rent amount","OK")))))))</f>
        <v/>
      </c>
      <c r="L180" s="8"/>
    </row>
    <row r="181" spans="1:12" ht="24" customHeight="1">
      <c r="A181" s="8"/>
      <c r="B181" s="8"/>
      <c r="C181" s="8"/>
      <c r="D181" s="10"/>
      <c r="E181" s="10"/>
      <c r="F181" s="10"/>
      <c r="G181" s="11"/>
      <c r="H181" s="12">
        <f>IF(K181&lt;&gt;"OK","",SUMIFS(RentReceipts!$D$7:$D$206,RentReceipts!$C$7:$C$206,A181,RentReceipts!$H$7:$H$206,"OK"))</f>
        <v/>
      </c>
      <c r="I181" s="13">
        <f>IF(K181&lt;&gt;"OK","",ROUND(G181-H181,2))</f>
        <v/>
      </c>
      <c r="J181" s="9">
        <f>IF(K181="","",IF(K181&lt;&gt;"OK","Check details",IF(I181&lt;0,"Check payment",IF(I181=0,"Paid",IF(H181=0,"Not paid yet","Part paid")))))</f>
        <v/>
      </c>
      <c r="K181" s="9">
        <f>IF(COUNTA(A181:G181,L181)=0,"",IF(A181="","Add rent ref",IF(COUNTIF($A$7:$A$206,A181)&lt;&gt;1,"Rent ref used twice",IF(COUNTIFS(Properties!$A$7:$A$56,B181,Properties!$F$7:$F$56,"OK")&lt;&gt;1,"Choose a property",IF(OR(NOT(ISNUMBER(D181)),NOT(ISNUMBER(E181)),NOT(ISNUMBER(F181))),"Add the dates",IF(E181&lt;D181,"Check the dates",IF(OR(NOT(ISNUMBER(G181)),G181&lt;=0),"Add the rent amount","OK")))))))</f>
        <v/>
      </c>
      <c r="L181" s="8"/>
    </row>
    <row r="182" spans="1:12" ht="24" customHeight="1">
      <c r="A182" s="8"/>
      <c r="B182" s="8"/>
      <c r="C182" s="8"/>
      <c r="D182" s="10"/>
      <c r="E182" s="10"/>
      <c r="F182" s="10"/>
      <c r="G182" s="11"/>
      <c r="H182" s="12">
        <f>IF(K182&lt;&gt;"OK","",SUMIFS(RentReceipts!$D$7:$D$206,RentReceipts!$C$7:$C$206,A182,RentReceipts!$H$7:$H$206,"OK"))</f>
        <v/>
      </c>
      <c r="I182" s="13">
        <f>IF(K182&lt;&gt;"OK","",ROUND(G182-H182,2))</f>
        <v/>
      </c>
      <c r="J182" s="9">
        <f>IF(K182="","",IF(K182&lt;&gt;"OK","Check details",IF(I182&lt;0,"Check payment",IF(I182=0,"Paid",IF(H182=0,"Not paid yet","Part paid")))))</f>
        <v/>
      </c>
      <c r="K182" s="9">
        <f>IF(COUNTA(A182:G182,L182)=0,"",IF(A182="","Add rent ref",IF(COUNTIF($A$7:$A$206,A182)&lt;&gt;1,"Rent ref used twice",IF(COUNTIFS(Properties!$A$7:$A$56,B182,Properties!$F$7:$F$56,"OK")&lt;&gt;1,"Choose a property",IF(OR(NOT(ISNUMBER(D182)),NOT(ISNUMBER(E182)),NOT(ISNUMBER(F182))),"Add the dates",IF(E182&lt;D182,"Check the dates",IF(OR(NOT(ISNUMBER(G182)),G182&lt;=0),"Add the rent amount","OK")))))))</f>
        <v/>
      </c>
      <c r="L182" s="8"/>
    </row>
    <row r="183" spans="1:12" ht="24" customHeight="1">
      <c r="A183" s="8"/>
      <c r="B183" s="8"/>
      <c r="C183" s="8"/>
      <c r="D183" s="10"/>
      <c r="E183" s="10"/>
      <c r="F183" s="10"/>
      <c r="G183" s="11"/>
      <c r="H183" s="12">
        <f>IF(K183&lt;&gt;"OK","",SUMIFS(RentReceipts!$D$7:$D$206,RentReceipts!$C$7:$C$206,A183,RentReceipts!$H$7:$H$206,"OK"))</f>
        <v/>
      </c>
      <c r="I183" s="13">
        <f>IF(K183&lt;&gt;"OK","",ROUND(G183-H183,2))</f>
        <v/>
      </c>
      <c r="J183" s="9">
        <f>IF(K183="","",IF(K183&lt;&gt;"OK","Check details",IF(I183&lt;0,"Check payment",IF(I183=0,"Paid",IF(H183=0,"Not paid yet","Part paid")))))</f>
        <v/>
      </c>
      <c r="K183" s="9">
        <f>IF(COUNTA(A183:G183,L183)=0,"",IF(A183="","Add rent ref",IF(COUNTIF($A$7:$A$206,A183)&lt;&gt;1,"Rent ref used twice",IF(COUNTIFS(Properties!$A$7:$A$56,B183,Properties!$F$7:$F$56,"OK")&lt;&gt;1,"Choose a property",IF(OR(NOT(ISNUMBER(D183)),NOT(ISNUMBER(E183)),NOT(ISNUMBER(F183))),"Add the dates",IF(E183&lt;D183,"Check the dates",IF(OR(NOT(ISNUMBER(G183)),G183&lt;=0),"Add the rent amount","OK")))))))</f>
        <v/>
      </c>
      <c r="L183" s="8"/>
    </row>
    <row r="184" spans="1:12" ht="24" customHeight="1">
      <c r="A184" s="8"/>
      <c r="B184" s="8"/>
      <c r="C184" s="8"/>
      <c r="D184" s="10"/>
      <c r="E184" s="10"/>
      <c r="F184" s="10"/>
      <c r="G184" s="11"/>
      <c r="H184" s="12">
        <f>IF(K184&lt;&gt;"OK","",SUMIFS(RentReceipts!$D$7:$D$206,RentReceipts!$C$7:$C$206,A184,RentReceipts!$H$7:$H$206,"OK"))</f>
        <v/>
      </c>
      <c r="I184" s="13">
        <f>IF(K184&lt;&gt;"OK","",ROUND(G184-H184,2))</f>
        <v/>
      </c>
      <c r="J184" s="9">
        <f>IF(K184="","",IF(K184&lt;&gt;"OK","Check details",IF(I184&lt;0,"Check payment",IF(I184=0,"Paid",IF(H184=0,"Not paid yet","Part paid")))))</f>
        <v/>
      </c>
      <c r="K184" s="9">
        <f>IF(COUNTA(A184:G184,L184)=0,"",IF(A184="","Add rent ref",IF(COUNTIF($A$7:$A$206,A184)&lt;&gt;1,"Rent ref used twice",IF(COUNTIFS(Properties!$A$7:$A$56,B184,Properties!$F$7:$F$56,"OK")&lt;&gt;1,"Choose a property",IF(OR(NOT(ISNUMBER(D184)),NOT(ISNUMBER(E184)),NOT(ISNUMBER(F184))),"Add the dates",IF(E184&lt;D184,"Check the dates",IF(OR(NOT(ISNUMBER(G184)),G184&lt;=0),"Add the rent amount","OK")))))))</f>
        <v/>
      </c>
      <c r="L184" s="8"/>
    </row>
    <row r="185" spans="1:12" ht="24" customHeight="1">
      <c r="A185" s="8"/>
      <c r="B185" s="8"/>
      <c r="C185" s="8"/>
      <c r="D185" s="10"/>
      <c r="E185" s="10"/>
      <c r="F185" s="10"/>
      <c r="G185" s="11"/>
      <c r="H185" s="12">
        <f>IF(K185&lt;&gt;"OK","",SUMIFS(RentReceipts!$D$7:$D$206,RentReceipts!$C$7:$C$206,A185,RentReceipts!$H$7:$H$206,"OK"))</f>
        <v/>
      </c>
      <c r="I185" s="13">
        <f>IF(K185&lt;&gt;"OK","",ROUND(G185-H185,2))</f>
        <v/>
      </c>
      <c r="J185" s="9">
        <f>IF(K185="","",IF(K185&lt;&gt;"OK","Check details",IF(I185&lt;0,"Check payment",IF(I185=0,"Paid",IF(H185=0,"Not paid yet","Part paid")))))</f>
        <v/>
      </c>
      <c r="K185" s="9">
        <f>IF(COUNTA(A185:G185,L185)=0,"",IF(A185="","Add rent ref",IF(COUNTIF($A$7:$A$206,A185)&lt;&gt;1,"Rent ref used twice",IF(COUNTIFS(Properties!$A$7:$A$56,B185,Properties!$F$7:$F$56,"OK")&lt;&gt;1,"Choose a property",IF(OR(NOT(ISNUMBER(D185)),NOT(ISNUMBER(E185)),NOT(ISNUMBER(F185))),"Add the dates",IF(E185&lt;D185,"Check the dates",IF(OR(NOT(ISNUMBER(G185)),G185&lt;=0),"Add the rent amount","OK")))))))</f>
        <v/>
      </c>
      <c r="L185" s="8"/>
    </row>
    <row r="186" spans="1:12" ht="24" customHeight="1">
      <c r="A186" s="8"/>
      <c r="B186" s="8"/>
      <c r="C186" s="8"/>
      <c r="D186" s="10"/>
      <c r="E186" s="10"/>
      <c r="F186" s="10"/>
      <c r="G186" s="11"/>
      <c r="H186" s="12">
        <f>IF(K186&lt;&gt;"OK","",SUMIFS(RentReceipts!$D$7:$D$206,RentReceipts!$C$7:$C$206,A186,RentReceipts!$H$7:$H$206,"OK"))</f>
        <v/>
      </c>
      <c r="I186" s="13">
        <f>IF(K186&lt;&gt;"OK","",ROUND(G186-H186,2))</f>
        <v/>
      </c>
      <c r="J186" s="9">
        <f>IF(K186="","",IF(K186&lt;&gt;"OK","Check details",IF(I186&lt;0,"Check payment",IF(I186=0,"Paid",IF(H186=0,"Not paid yet","Part paid")))))</f>
        <v/>
      </c>
      <c r="K186" s="9">
        <f>IF(COUNTA(A186:G186,L186)=0,"",IF(A186="","Add rent ref",IF(COUNTIF($A$7:$A$206,A186)&lt;&gt;1,"Rent ref used twice",IF(COUNTIFS(Properties!$A$7:$A$56,B186,Properties!$F$7:$F$56,"OK")&lt;&gt;1,"Choose a property",IF(OR(NOT(ISNUMBER(D186)),NOT(ISNUMBER(E186)),NOT(ISNUMBER(F186))),"Add the dates",IF(E186&lt;D186,"Check the dates",IF(OR(NOT(ISNUMBER(G186)),G186&lt;=0),"Add the rent amount","OK")))))))</f>
        <v/>
      </c>
      <c r="L186" s="8"/>
    </row>
    <row r="187" spans="1:12" ht="24" customHeight="1">
      <c r="A187" s="8"/>
      <c r="B187" s="8"/>
      <c r="C187" s="8"/>
      <c r="D187" s="10"/>
      <c r="E187" s="10"/>
      <c r="F187" s="10"/>
      <c r="G187" s="11"/>
      <c r="H187" s="12">
        <f>IF(K187&lt;&gt;"OK","",SUMIFS(RentReceipts!$D$7:$D$206,RentReceipts!$C$7:$C$206,A187,RentReceipts!$H$7:$H$206,"OK"))</f>
        <v/>
      </c>
      <c r="I187" s="13">
        <f>IF(K187&lt;&gt;"OK","",ROUND(G187-H187,2))</f>
        <v/>
      </c>
      <c r="J187" s="9">
        <f>IF(K187="","",IF(K187&lt;&gt;"OK","Check details",IF(I187&lt;0,"Check payment",IF(I187=0,"Paid",IF(H187=0,"Not paid yet","Part paid")))))</f>
        <v/>
      </c>
      <c r="K187" s="9">
        <f>IF(COUNTA(A187:G187,L187)=0,"",IF(A187="","Add rent ref",IF(COUNTIF($A$7:$A$206,A187)&lt;&gt;1,"Rent ref used twice",IF(COUNTIFS(Properties!$A$7:$A$56,B187,Properties!$F$7:$F$56,"OK")&lt;&gt;1,"Choose a property",IF(OR(NOT(ISNUMBER(D187)),NOT(ISNUMBER(E187)),NOT(ISNUMBER(F187))),"Add the dates",IF(E187&lt;D187,"Check the dates",IF(OR(NOT(ISNUMBER(G187)),G187&lt;=0),"Add the rent amount","OK")))))))</f>
        <v/>
      </c>
      <c r="L187" s="8"/>
    </row>
    <row r="188" spans="1:12" ht="24" customHeight="1">
      <c r="A188" s="8"/>
      <c r="B188" s="8"/>
      <c r="C188" s="8"/>
      <c r="D188" s="10"/>
      <c r="E188" s="10"/>
      <c r="F188" s="10"/>
      <c r="G188" s="11"/>
      <c r="H188" s="12">
        <f>IF(K188&lt;&gt;"OK","",SUMIFS(RentReceipts!$D$7:$D$206,RentReceipts!$C$7:$C$206,A188,RentReceipts!$H$7:$H$206,"OK"))</f>
        <v/>
      </c>
      <c r="I188" s="13">
        <f>IF(K188&lt;&gt;"OK","",ROUND(G188-H188,2))</f>
        <v/>
      </c>
      <c r="J188" s="9">
        <f>IF(K188="","",IF(K188&lt;&gt;"OK","Check details",IF(I188&lt;0,"Check payment",IF(I188=0,"Paid",IF(H188=0,"Not paid yet","Part paid")))))</f>
        <v/>
      </c>
      <c r="K188" s="9">
        <f>IF(COUNTA(A188:G188,L188)=0,"",IF(A188="","Add rent ref",IF(COUNTIF($A$7:$A$206,A188)&lt;&gt;1,"Rent ref used twice",IF(COUNTIFS(Properties!$A$7:$A$56,B188,Properties!$F$7:$F$56,"OK")&lt;&gt;1,"Choose a property",IF(OR(NOT(ISNUMBER(D188)),NOT(ISNUMBER(E188)),NOT(ISNUMBER(F188))),"Add the dates",IF(E188&lt;D188,"Check the dates",IF(OR(NOT(ISNUMBER(G188)),G188&lt;=0),"Add the rent amount","OK")))))))</f>
        <v/>
      </c>
      <c r="L188" s="8"/>
    </row>
    <row r="189" spans="1:12" ht="24" customHeight="1">
      <c r="A189" s="8"/>
      <c r="B189" s="8"/>
      <c r="C189" s="8"/>
      <c r="D189" s="10"/>
      <c r="E189" s="10"/>
      <c r="F189" s="10"/>
      <c r="G189" s="11"/>
      <c r="H189" s="12">
        <f>IF(K189&lt;&gt;"OK","",SUMIFS(RentReceipts!$D$7:$D$206,RentReceipts!$C$7:$C$206,A189,RentReceipts!$H$7:$H$206,"OK"))</f>
        <v/>
      </c>
      <c r="I189" s="13">
        <f>IF(K189&lt;&gt;"OK","",ROUND(G189-H189,2))</f>
        <v/>
      </c>
      <c r="J189" s="9">
        <f>IF(K189="","",IF(K189&lt;&gt;"OK","Check details",IF(I189&lt;0,"Check payment",IF(I189=0,"Paid",IF(H189=0,"Not paid yet","Part paid")))))</f>
        <v/>
      </c>
      <c r="K189" s="9">
        <f>IF(COUNTA(A189:G189,L189)=0,"",IF(A189="","Add rent ref",IF(COUNTIF($A$7:$A$206,A189)&lt;&gt;1,"Rent ref used twice",IF(COUNTIFS(Properties!$A$7:$A$56,B189,Properties!$F$7:$F$56,"OK")&lt;&gt;1,"Choose a property",IF(OR(NOT(ISNUMBER(D189)),NOT(ISNUMBER(E189)),NOT(ISNUMBER(F189))),"Add the dates",IF(E189&lt;D189,"Check the dates",IF(OR(NOT(ISNUMBER(G189)),G189&lt;=0),"Add the rent amount","OK")))))))</f>
        <v/>
      </c>
      <c r="L189" s="8"/>
    </row>
    <row r="190" spans="1:12" ht="24" customHeight="1">
      <c r="A190" s="8"/>
      <c r="B190" s="8"/>
      <c r="C190" s="8"/>
      <c r="D190" s="10"/>
      <c r="E190" s="10"/>
      <c r="F190" s="10"/>
      <c r="G190" s="11"/>
      <c r="H190" s="12">
        <f>IF(K190&lt;&gt;"OK","",SUMIFS(RentReceipts!$D$7:$D$206,RentReceipts!$C$7:$C$206,A190,RentReceipts!$H$7:$H$206,"OK"))</f>
        <v/>
      </c>
      <c r="I190" s="13">
        <f>IF(K190&lt;&gt;"OK","",ROUND(G190-H190,2))</f>
        <v/>
      </c>
      <c r="J190" s="9">
        <f>IF(K190="","",IF(K190&lt;&gt;"OK","Check details",IF(I190&lt;0,"Check payment",IF(I190=0,"Paid",IF(H190=0,"Not paid yet","Part paid")))))</f>
        <v/>
      </c>
      <c r="K190" s="9">
        <f>IF(COUNTA(A190:G190,L190)=0,"",IF(A190="","Add rent ref",IF(COUNTIF($A$7:$A$206,A190)&lt;&gt;1,"Rent ref used twice",IF(COUNTIFS(Properties!$A$7:$A$56,B190,Properties!$F$7:$F$56,"OK")&lt;&gt;1,"Choose a property",IF(OR(NOT(ISNUMBER(D190)),NOT(ISNUMBER(E190)),NOT(ISNUMBER(F190))),"Add the dates",IF(E190&lt;D190,"Check the dates",IF(OR(NOT(ISNUMBER(G190)),G190&lt;=0),"Add the rent amount","OK")))))))</f>
        <v/>
      </c>
      <c r="L190" s="8"/>
    </row>
    <row r="191" spans="1:12" ht="24" customHeight="1">
      <c r="A191" s="8"/>
      <c r="B191" s="8"/>
      <c r="C191" s="8"/>
      <c r="D191" s="10"/>
      <c r="E191" s="10"/>
      <c r="F191" s="10"/>
      <c r="G191" s="11"/>
      <c r="H191" s="12">
        <f>IF(K191&lt;&gt;"OK","",SUMIFS(RentReceipts!$D$7:$D$206,RentReceipts!$C$7:$C$206,A191,RentReceipts!$H$7:$H$206,"OK"))</f>
        <v/>
      </c>
      <c r="I191" s="13">
        <f>IF(K191&lt;&gt;"OK","",ROUND(G191-H191,2))</f>
        <v/>
      </c>
      <c r="J191" s="9">
        <f>IF(K191="","",IF(K191&lt;&gt;"OK","Check details",IF(I191&lt;0,"Check payment",IF(I191=0,"Paid",IF(H191=0,"Not paid yet","Part paid")))))</f>
        <v/>
      </c>
      <c r="K191" s="9">
        <f>IF(COUNTA(A191:G191,L191)=0,"",IF(A191="","Add rent ref",IF(COUNTIF($A$7:$A$206,A191)&lt;&gt;1,"Rent ref used twice",IF(COUNTIFS(Properties!$A$7:$A$56,B191,Properties!$F$7:$F$56,"OK")&lt;&gt;1,"Choose a property",IF(OR(NOT(ISNUMBER(D191)),NOT(ISNUMBER(E191)),NOT(ISNUMBER(F191))),"Add the dates",IF(E191&lt;D191,"Check the dates",IF(OR(NOT(ISNUMBER(G191)),G191&lt;=0),"Add the rent amount","OK")))))))</f>
        <v/>
      </c>
      <c r="L191" s="8"/>
    </row>
    <row r="192" spans="1:12" ht="24" customHeight="1">
      <c r="A192" s="8"/>
      <c r="B192" s="8"/>
      <c r="C192" s="8"/>
      <c r="D192" s="10"/>
      <c r="E192" s="10"/>
      <c r="F192" s="10"/>
      <c r="G192" s="11"/>
      <c r="H192" s="12">
        <f>IF(K192&lt;&gt;"OK","",SUMIFS(RentReceipts!$D$7:$D$206,RentReceipts!$C$7:$C$206,A192,RentReceipts!$H$7:$H$206,"OK"))</f>
        <v/>
      </c>
      <c r="I192" s="13">
        <f>IF(K192&lt;&gt;"OK","",ROUND(G192-H192,2))</f>
        <v/>
      </c>
      <c r="J192" s="9">
        <f>IF(K192="","",IF(K192&lt;&gt;"OK","Check details",IF(I192&lt;0,"Check payment",IF(I192=0,"Paid",IF(H192=0,"Not paid yet","Part paid")))))</f>
        <v/>
      </c>
      <c r="K192" s="9">
        <f>IF(COUNTA(A192:G192,L192)=0,"",IF(A192="","Add rent ref",IF(COUNTIF($A$7:$A$206,A192)&lt;&gt;1,"Rent ref used twice",IF(COUNTIFS(Properties!$A$7:$A$56,B192,Properties!$F$7:$F$56,"OK")&lt;&gt;1,"Choose a property",IF(OR(NOT(ISNUMBER(D192)),NOT(ISNUMBER(E192)),NOT(ISNUMBER(F192))),"Add the dates",IF(E192&lt;D192,"Check the dates",IF(OR(NOT(ISNUMBER(G192)),G192&lt;=0),"Add the rent amount","OK")))))))</f>
        <v/>
      </c>
      <c r="L192" s="8"/>
    </row>
    <row r="193" spans="1:12" ht="24" customHeight="1">
      <c r="A193" s="8"/>
      <c r="B193" s="8"/>
      <c r="C193" s="8"/>
      <c r="D193" s="10"/>
      <c r="E193" s="10"/>
      <c r="F193" s="10"/>
      <c r="G193" s="11"/>
      <c r="H193" s="12">
        <f>IF(K193&lt;&gt;"OK","",SUMIFS(RentReceipts!$D$7:$D$206,RentReceipts!$C$7:$C$206,A193,RentReceipts!$H$7:$H$206,"OK"))</f>
        <v/>
      </c>
      <c r="I193" s="13">
        <f>IF(K193&lt;&gt;"OK","",ROUND(G193-H193,2))</f>
        <v/>
      </c>
      <c r="J193" s="9">
        <f>IF(K193="","",IF(K193&lt;&gt;"OK","Check details",IF(I193&lt;0,"Check payment",IF(I193=0,"Paid",IF(H193=0,"Not paid yet","Part paid")))))</f>
        <v/>
      </c>
      <c r="K193" s="9">
        <f>IF(COUNTA(A193:G193,L193)=0,"",IF(A193="","Add rent ref",IF(COUNTIF($A$7:$A$206,A193)&lt;&gt;1,"Rent ref used twice",IF(COUNTIFS(Properties!$A$7:$A$56,B193,Properties!$F$7:$F$56,"OK")&lt;&gt;1,"Choose a property",IF(OR(NOT(ISNUMBER(D193)),NOT(ISNUMBER(E193)),NOT(ISNUMBER(F193))),"Add the dates",IF(E193&lt;D193,"Check the dates",IF(OR(NOT(ISNUMBER(G193)),G193&lt;=0),"Add the rent amount","OK")))))))</f>
        <v/>
      </c>
      <c r="L193" s="8"/>
    </row>
    <row r="194" spans="1:12" ht="24" customHeight="1">
      <c r="A194" s="8"/>
      <c r="B194" s="8"/>
      <c r="C194" s="8"/>
      <c r="D194" s="10"/>
      <c r="E194" s="10"/>
      <c r="F194" s="10"/>
      <c r="G194" s="11"/>
      <c r="H194" s="12">
        <f>IF(K194&lt;&gt;"OK","",SUMIFS(RentReceipts!$D$7:$D$206,RentReceipts!$C$7:$C$206,A194,RentReceipts!$H$7:$H$206,"OK"))</f>
        <v/>
      </c>
      <c r="I194" s="13">
        <f>IF(K194&lt;&gt;"OK","",ROUND(G194-H194,2))</f>
        <v/>
      </c>
      <c r="J194" s="9">
        <f>IF(K194="","",IF(K194&lt;&gt;"OK","Check details",IF(I194&lt;0,"Check payment",IF(I194=0,"Paid",IF(H194=0,"Not paid yet","Part paid")))))</f>
        <v/>
      </c>
      <c r="K194" s="9">
        <f>IF(COUNTA(A194:G194,L194)=0,"",IF(A194="","Add rent ref",IF(COUNTIF($A$7:$A$206,A194)&lt;&gt;1,"Rent ref used twice",IF(COUNTIFS(Properties!$A$7:$A$56,B194,Properties!$F$7:$F$56,"OK")&lt;&gt;1,"Choose a property",IF(OR(NOT(ISNUMBER(D194)),NOT(ISNUMBER(E194)),NOT(ISNUMBER(F194))),"Add the dates",IF(E194&lt;D194,"Check the dates",IF(OR(NOT(ISNUMBER(G194)),G194&lt;=0),"Add the rent amount","OK")))))))</f>
        <v/>
      </c>
      <c r="L194" s="8"/>
    </row>
    <row r="195" spans="1:12" ht="24" customHeight="1">
      <c r="A195" s="8"/>
      <c r="B195" s="8"/>
      <c r="C195" s="8"/>
      <c r="D195" s="10"/>
      <c r="E195" s="10"/>
      <c r="F195" s="10"/>
      <c r="G195" s="11"/>
      <c r="H195" s="12">
        <f>IF(K195&lt;&gt;"OK","",SUMIFS(RentReceipts!$D$7:$D$206,RentReceipts!$C$7:$C$206,A195,RentReceipts!$H$7:$H$206,"OK"))</f>
        <v/>
      </c>
      <c r="I195" s="13">
        <f>IF(K195&lt;&gt;"OK","",ROUND(G195-H195,2))</f>
        <v/>
      </c>
      <c r="J195" s="9">
        <f>IF(K195="","",IF(K195&lt;&gt;"OK","Check details",IF(I195&lt;0,"Check payment",IF(I195=0,"Paid",IF(H195=0,"Not paid yet","Part paid")))))</f>
        <v/>
      </c>
      <c r="K195" s="9">
        <f>IF(COUNTA(A195:G195,L195)=0,"",IF(A195="","Add rent ref",IF(COUNTIF($A$7:$A$206,A195)&lt;&gt;1,"Rent ref used twice",IF(COUNTIFS(Properties!$A$7:$A$56,B195,Properties!$F$7:$F$56,"OK")&lt;&gt;1,"Choose a property",IF(OR(NOT(ISNUMBER(D195)),NOT(ISNUMBER(E195)),NOT(ISNUMBER(F195))),"Add the dates",IF(E195&lt;D195,"Check the dates",IF(OR(NOT(ISNUMBER(G195)),G195&lt;=0),"Add the rent amount","OK")))))))</f>
        <v/>
      </c>
      <c r="L195" s="8"/>
    </row>
    <row r="196" spans="1:12" ht="24" customHeight="1">
      <c r="A196" s="8"/>
      <c r="B196" s="8"/>
      <c r="C196" s="8"/>
      <c r="D196" s="10"/>
      <c r="E196" s="10"/>
      <c r="F196" s="10"/>
      <c r="G196" s="11"/>
      <c r="H196" s="12">
        <f>IF(K196&lt;&gt;"OK","",SUMIFS(RentReceipts!$D$7:$D$206,RentReceipts!$C$7:$C$206,A196,RentReceipts!$H$7:$H$206,"OK"))</f>
        <v/>
      </c>
      <c r="I196" s="13">
        <f>IF(K196&lt;&gt;"OK","",ROUND(G196-H196,2))</f>
        <v/>
      </c>
      <c r="J196" s="9">
        <f>IF(K196="","",IF(K196&lt;&gt;"OK","Check details",IF(I196&lt;0,"Check payment",IF(I196=0,"Paid",IF(H196=0,"Not paid yet","Part paid")))))</f>
        <v/>
      </c>
      <c r="K196" s="9">
        <f>IF(COUNTA(A196:G196,L196)=0,"",IF(A196="","Add rent ref",IF(COUNTIF($A$7:$A$206,A196)&lt;&gt;1,"Rent ref used twice",IF(COUNTIFS(Properties!$A$7:$A$56,B196,Properties!$F$7:$F$56,"OK")&lt;&gt;1,"Choose a property",IF(OR(NOT(ISNUMBER(D196)),NOT(ISNUMBER(E196)),NOT(ISNUMBER(F196))),"Add the dates",IF(E196&lt;D196,"Check the dates",IF(OR(NOT(ISNUMBER(G196)),G196&lt;=0),"Add the rent amount","OK")))))))</f>
        <v/>
      </c>
      <c r="L196" s="8"/>
    </row>
    <row r="197" spans="1:12" ht="24" customHeight="1">
      <c r="A197" s="8"/>
      <c r="B197" s="8"/>
      <c r="C197" s="8"/>
      <c r="D197" s="10"/>
      <c r="E197" s="10"/>
      <c r="F197" s="10"/>
      <c r="G197" s="11"/>
      <c r="H197" s="12">
        <f>IF(K197&lt;&gt;"OK","",SUMIFS(RentReceipts!$D$7:$D$206,RentReceipts!$C$7:$C$206,A197,RentReceipts!$H$7:$H$206,"OK"))</f>
        <v/>
      </c>
      <c r="I197" s="13">
        <f>IF(K197&lt;&gt;"OK","",ROUND(G197-H197,2))</f>
        <v/>
      </c>
      <c r="J197" s="9">
        <f>IF(K197="","",IF(K197&lt;&gt;"OK","Check details",IF(I197&lt;0,"Check payment",IF(I197=0,"Paid",IF(H197=0,"Not paid yet","Part paid")))))</f>
        <v/>
      </c>
      <c r="K197" s="9">
        <f>IF(COUNTA(A197:G197,L197)=0,"",IF(A197="","Add rent ref",IF(COUNTIF($A$7:$A$206,A197)&lt;&gt;1,"Rent ref used twice",IF(COUNTIFS(Properties!$A$7:$A$56,B197,Properties!$F$7:$F$56,"OK")&lt;&gt;1,"Choose a property",IF(OR(NOT(ISNUMBER(D197)),NOT(ISNUMBER(E197)),NOT(ISNUMBER(F197))),"Add the dates",IF(E197&lt;D197,"Check the dates",IF(OR(NOT(ISNUMBER(G197)),G197&lt;=0),"Add the rent amount","OK")))))))</f>
        <v/>
      </c>
      <c r="L197" s="8"/>
    </row>
    <row r="198" spans="1:12" ht="24" customHeight="1">
      <c r="A198" s="8"/>
      <c r="B198" s="8"/>
      <c r="C198" s="8"/>
      <c r="D198" s="10"/>
      <c r="E198" s="10"/>
      <c r="F198" s="10"/>
      <c r="G198" s="11"/>
      <c r="H198" s="12">
        <f>IF(K198&lt;&gt;"OK","",SUMIFS(RentReceipts!$D$7:$D$206,RentReceipts!$C$7:$C$206,A198,RentReceipts!$H$7:$H$206,"OK"))</f>
        <v/>
      </c>
      <c r="I198" s="13">
        <f>IF(K198&lt;&gt;"OK","",ROUND(G198-H198,2))</f>
        <v/>
      </c>
      <c r="J198" s="9">
        <f>IF(K198="","",IF(K198&lt;&gt;"OK","Check details",IF(I198&lt;0,"Check payment",IF(I198=0,"Paid",IF(H198=0,"Not paid yet","Part paid")))))</f>
        <v/>
      </c>
      <c r="K198" s="9">
        <f>IF(COUNTA(A198:G198,L198)=0,"",IF(A198="","Add rent ref",IF(COUNTIF($A$7:$A$206,A198)&lt;&gt;1,"Rent ref used twice",IF(COUNTIFS(Properties!$A$7:$A$56,B198,Properties!$F$7:$F$56,"OK")&lt;&gt;1,"Choose a property",IF(OR(NOT(ISNUMBER(D198)),NOT(ISNUMBER(E198)),NOT(ISNUMBER(F198))),"Add the dates",IF(E198&lt;D198,"Check the dates",IF(OR(NOT(ISNUMBER(G198)),G198&lt;=0),"Add the rent amount","OK")))))))</f>
        <v/>
      </c>
      <c r="L198" s="8"/>
    </row>
    <row r="199" spans="1:12" ht="24" customHeight="1">
      <c r="A199" s="8"/>
      <c r="B199" s="8"/>
      <c r="C199" s="8"/>
      <c r="D199" s="10"/>
      <c r="E199" s="10"/>
      <c r="F199" s="10"/>
      <c r="G199" s="11"/>
      <c r="H199" s="12">
        <f>IF(K199&lt;&gt;"OK","",SUMIFS(RentReceipts!$D$7:$D$206,RentReceipts!$C$7:$C$206,A199,RentReceipts!$H$7:$H$206,"OK"))</f>
        <v/>
      </c>
      <c r="I199" s="13">
        <f>IF(K199&lt;&gt;"OK","",ROUND(G199-H199,2))</f>
        <v/>
      </c>
      <c r="J199" s="9">
        <f>IF(K199="","",IF(K199&lt;&gt;"OK","Check details",IF(I199&lt;0,"Check payment",IF(I199=0,"Paid",IF(H199=0,"Not paid yet","Part paid")))))</f>
        <v/>
      </c>
      <c r="K199" s="9">
        <f>IF(COUNTA(A199:G199,L199)=0,"",IF(A199="","Add rent ref",IF(COUNTIF($A$7:$A$206,A199)&lt;&gt;1,"Rent ref used twice",IF(COUNTIFS(Properties!$A$7:$A$56,B199,Properties!$F$7:$F$56,"OK")&lt;&gt;1,"Choose a property",IF(OR(NOT(ISNUMBER(D199)),NOT(ISNUMBER(E199)),NOT(ISNUMBER(F199))),"Add the dates",IF(E199&lt;D199,"Check the dates",IF(OR(NOT(ISNUMBER(G199)),G199&lt;=0),"Add the rent amount","OK")))))))</f>
        <v/>
      </c>
      <c r="L199" s="8"/>
    </row>
    <row r="200" spans="1:12" ht="24" customHeight="1">
      <c r="A200" s="8"/>
      <c r="B200" s="8"/>
      <c r="C200" s="8"/>
      <c r="D200" s="10"/>
      <c r="E200" s="10"/>
      <c r="F200" s="10"/>
      <c r="G200" s="11"/>
      <c r="H200" s="12">
        <f>IF(K200&lt;&gt;"OK","",SUMIFS(RentReceipts!$D$7:$D$206,RentReceipts!$C$7:$C$206,A200,RentReceipts!$H$7:$H$206,"OK"))</f>
        <v/>
      </c>
      <c r="I200" s="13">
        <f>IF(K200&lt;&gt;"OK","",ROUND(G200-H200,2))</f>
        <v/>
      </c>
      <c r="J200" s="9">
        <f>IF(K200="","",IF(K200&lt;&gt;"OK","Check details",IF(I200&lt;0,"Check payment",IF(I200=0,"Paid",IF(H200=0,"Not paid yet","Part paid")))))</f>
        <v/>
      </c>
      <c r="K200" s="9">
        <f>IF(COUNTA(A200:G200,L200)=0,"",IF(A200="","Add rent ref",IF(COUNTIF($A$7:$A$206,A200)&lt;&gt;1,"Rent ref used twice",IF(COUNTIFS(Properties!$A$7:$A$56,B200,Properties!$F$7:$F$56,"OK")&lt;&gt;1,"Choose a property",IF(OR(NOT(ISNUMBER(D200)),NOT(ISNUMBER(E200)),NOT(ISNUMBER(F200))),"Add the dates",IF(E200&lt;D200,"Check the dates",IF(OR(NOT(ISNUMBER(G200)),G200&lt;=0),"Add the rent amount","OK")))))))</f>
        <v/>
      </c>
      <c r="L200" s="8"/>
    </row>
    <row r="201" spans="1:12" ht="24" customHeight="1">
      <c r="A201" s="8"/>
      <c r="B201" s="8"/>
      <c r="C201" s="8"/>
      <c r="D201" s="10"/>
      <c r="E201" s="10"/>
      <c r="F201" s="10"/>
      <c r="G201" s="11"/>
      <c r="H201" s="12">
        <f>IF(K201&lt;&gt;"OK","",SUMIFS(RentReceipts!$D$7:$D$206,RentReceipts!$C$7:$C$206,A201,RentReceipts!$H$7:$H$206,"OK"))</f>
        <v/>
      </c>
      <c r="I201" s="13">
        <f>IF(K201&lt;&gt;"OK","",ROUND(G201-H201,2))</f>
        <v/>
      </c>
      <c r="J201" s="9">
        <f>IF(K201="","",IF(K201&lt;&gt;"OK","Check details",IF(I201&lt;0,"Check payment",IF(I201=0,"Paid",IF(H201=0,"Not paid yet","Part paid")))))</f>
        <v/>
      </c>
      <c r="K201" s="9">
        <f>IF(COUNTA(A201:G201,L201)=0,"",IF(A201="","Add rent ref",IF(COUNTIF($A$7:$A$206,A201)&lt;&gt;1,"Rent ref used twice",IF(COUNTIFS(Properties!$A$7:$A$56,B201,Properties!$F$7:$F$56,"OK")&lt;&gt;1,"Choose a property",IF(OR(NOT(ISNUMBER(D201)),NOT(ISNUMBER(E201)),NOT(ISNUMBER(F201))),"Add the dates",IF(E201&lt;D201,"Check the dates",IF(OR(NOT(ISNUMBER(G201)),G201&lt;=0),"Add the rent amount","OK")))))))</f>
        <v/>
      </c>
      <c r="L201" s="8"/>
    </row>
    <row r="202" spans="1:12" ht="24" customHeight="1">
      <c r="A202" s="8"/>
      <c r="B202" s="8"/>
      <c r="C202" s="8"/>
      <c r="D202" s="10"/>
      <c r="E202" s="10"/>
      <c r="F202" s="10"/>
      <c r="G202" s="11"/>
      <c r="H202" s="12">
        <f>IF(K202&lt;&gt;"OK","",SUMIFS(RentReceipts!$D$7:$D$206,RentReceipts!$C$7:$C$206,A202,RentReceipts!$H$7:$H$206,"OK"))</f>
        <v/>
      </c>
      <c r="I202" s="13">
        <f>IF(K202&lt;&gt;"OK","",ROUND(G202-H202,2))</f>
        <v/>
      </c>
      <c r="J202" s="9">
        <f>IF(K202="","",IF(K202&lt;&gt;"OK","Check details",IF(I202&lt;0,"Check payment",IF(I202=0,"Paid",IF(H202=0,"Not paid yet","Part paid")))))</f>
        <v/>
      </c>
      <c r="K202" s="9">
        <f>IF(COUNTA(A202:G202,L202)=0,"",IF(A202="","Add rent ref",IF(COUNTIF($A$7:$A$206,A202)&lt;&gt;1,"Rent ref used twice",IF(COUNTIFS(Properties!$A$7:$A$56,B202,Properties!$F$7:$F$56,"OK")&lt;&gt;1,"Choose a property",IF(OR(NOT(ISNUMBER(D202)),NOT(ISNUMBER(E202)),NOT(ISNUMBER(F202))),"Add the dates",IF(E202&lt;D202,"Check the dates",IF(OR(NOT(ISNUMBER(G202)),G202&lt;=0),"Add the rent amount","OK")))))))</f>
        <v/>
      </c>
      <c r="L202" s="8"/>
    </row>
    <row r="203" spans="1:12" ht="24" customHeight="1">
      <c r="A203" s="8"/>
      <c r="B203" s="8"/>
      <c r="C203" s="8"/>
      <c r="D203" s="10"/>
      <c r="E203" s="10"/>
      <c r="F203" s="10"/>
      <c r="G203" s="11"/>
      <c r="H203" s="12">
        <f>IF(K203&lt;&gt;"OK","",SUMIFS(RentReceipts!$D$7:$D$206,RentReceipts!$C$7:$C$206,A203,RentReceipts!$H$7:$H$206,"OK"))</f>
        <v/>
      </c>
      <c r="I203" s="13">
        <f>IF(K203&lt;&gt;"OK","",ROUND(G203-H203,2))</f>
        <v/>
      </c>
      <c r="J203" s="9">
        <f>IF(K203="","",IF(K203&lt;&gt;"OK","Check details",IF(I203&lt;0,"Check payment",IF(I203=0,"Paid",IF(H203=0,"Not paid yet","Part paid")))))</f>
        <v/>
      </c>
      <c r="K203" s="9">
        <f>IF(COUNTA(A203:G203,L203)=0,"",IF(A203="","Add rent ref",IF(COUNTIF($A$7:$A$206,A203)&lt;&gt;1,"Rent ref used twice",IF(COUNTIFS(Properties!$A$7:$A$56,B203,Properties!$F$7:$F$56,"OK")&lt;&gt;1,"Choose a property",IF(OR(NOT(ISNUMBER(D203)),NOT(ISNUMBER(E203)),NOT(ISNUMBER(F203))),"Add the dates",IF(E203&lt;D203,"Check the dates",IF(OR(NOT(ISNUMBER(G203)),G203&lt;=0),"Add the rent amount","OK")))))))</f>
        <v/>
      </c>
      <c r="L203" s="8"/>
    </row>
    <row r="204" spans="1:12" ht="24" customHeight="1">
      <c r="A204" s="8"/>
      <c r="B204" s="8"/>
      <c r="C204" s="8"/>
      <c r="D204" s="10"/>
      <c r="E204" s="10"/>
      <c r="F204" s="10"/>
      <c r="G204" s="11"/>
      <c r="H204" s="12">
        <f>IF(K204&lt;&gt;"OK","",SUMIFS(RentReceipts!$D$7:$D$206,RentReceipts!$C$7:$C$206,A204,RentReceipts!$H$7:$H$206,"OK"))</f>
        <v/>
      </c>
      <c r="I204" s="13">
        <f>IF(K204&lt;&gt;"OK","",ROUND(G204-H204,2))</f>
        <v/>
      </c>
      <c r="J204" s="9">
        <f>IF(K204="","",IF(K204&lt;&gt;"OK","Check details",IF(I204&lt;0,"Check payment",IF(I204=0,"Paid",IF(H204=0,"Not paid yet","Part paid")))))</f>
        <v/>
      </c>
      <c r="K204" s="9">
        <f>IF(COUNTA(A204:G204,L204)=0,"",IF(A204="","Add rent ref",IF(COUNTIF($A$7:$A$206,A204)&lt;&gt;1,"Rent ref used twice",IF(COUNTIFS(Properties!$A$7:$A$56,B204,Properties!$F$7:$F$56,"OK")&lt;&gt;1,"Choose a property",IF(OR(NOT(ISNUMBER(D204)),NOT(ISNUMBER(E204)),NOT(ISNUMBER(F204))),"Add the dates",IF(E204&lt;D204,"Check the dates",IF(OR(NOT(ISNUMBER(G204)),G204&lt;=0),"Add the rent amount","OK")))))))</f>
        <v/>
      </c>
      <c r="L204" s="8"/>
    </row>
    <row r="205" spans="1:12" ht="24" customHeight="1">
      <c r="A205" s="8"/>
      <c r="B205" s="8"/>
      <c r="C205" s="8"/>
      <c r="D205" s="10"/>
      <c r="E205" s="10"/>
      <c r="F205" s="10"/>
      <c r="G205" s="11"/>
      <c r="H205" s="12">
        <f>IF(K205&lt;&gt;"OK","",SUMIFS(RentReceipts!$D$7:$D$206,RentReceipts!$C$7:$C$206,A205,RentReceipts!$H$7:$H$206,"OK"))</f>
        <v/>
      </c>
      <c r="I205" s="13">
        <f>IF(K205&lt;&gt;"OK","",ROUND(G205-H205,2))</f>
        <v/>
      </c>
      <c r="J205" s="9">
        <f>IF(K205="","",IF(K205&lt;&gt;"OK","Check details",IF(I205&lt;0,"Check payment",IF(I205=0,"Paid",IF(H205=0,"Not paid yet","Part paid")))))</f>
        <v/>
      </c>
      <c r="K205" s="9">
        <f>IF(COUNTA(A205:G205,L205)=0,"",IF(A205="","Add rent ref",IF(COUNTIF($A$7:$A$206,A205)&lt;&gt;1,"Rent ref used twice",IF(COUNTIFS(Properties!$A$7:$A$56,B205,Properties!$F$7:$F$56,"OK")&lt;&gt;1,"Choose a property",IF(OR(NOT(ISNUMBER(D205)),NOT(ISNUMBER(E205)),NOT(ISNUMBER(F205))),"Add the dates",IF(E205&lt;D205,"Check the dates",IF(OR(NOT(ISNUMBER(G205)),G205&lt;=0),"Add the rent amount","OK")))))))</f>
        <v/>
      </c>
      <c r="L205" s="8"/>
    </row>
    <row r="206" spans="1:12" ht="24" customHeight="1">
      <c r="A206" s="8"/>
      <c r="B206" s="8"/>
      <c r="C206" s="8"/>
      <c r="D206" s="10"/>
      <c r="E206" s="10"/>
      <c r="F206" s="10"/>
      <c r="G206" s="11"/>
      <c r="H206" s="12">
        <f>IF(K206&lt;&gt;"OK","",SUMIFS(RentReceipts!$D$7:$D$206,RentReceipts!$C$7:$C$206,A206,RentReceipts!$H$7:$H$206,"OK"))</f>
        <v/>
      </c>
      <c r="I206" s="13">
        <f>IF(K206&lt;&gt;"OK","",ROUND(G206-H206,2))</f>
        <v/>
      </c>
      <c r="J206" s="9">
        <f>IF(K206="","",IF(K206&lt;&gt;"OK","Check details",IF(I206&lt;0,"Check payment",IF(I206=0,"Paid",IF(H206=0,"Not paid yet","Part paid")))))</f>
        <v/>
      </c>
      <c r="K206" s="9">
        <f>IF(COUNTA(A206:G206,L206)=0,"",IF(A206="","Add rent ref",IF(COUNTIF($A$7:$A$206,A206)&lt;&gt;1,"Rent ref used twice",IF(COUNTIFS(Properties!$A$7:$A$56,B206,Properties!$F$7:$F$56,"OK")&lt;&gt;1,"Choose a property",IF(OR(NOT(ISNUMBER(D206)),NOT(ISNUMBER(E206)),NOT(ISNUMBER(F206))),"Add the dates",IF(E206&lt;D206,"Check the dates",IF(OR(NOT(ISNUMBER(G206)),G206&lt;=0),"Add the rent amount","OK")))))))</f>
        <v/>
      </c>
      <c r="L206" s="8"/>
    </row>
  </sheetData>
  <sheetProtection sheet="1" objects="1" scenarios="1" autoFilter="0"/>
  <autoFilter ref="A6:L206"/>
  <mergeCells count="3">
    <mergeCell ref="A1:L2"/>
    <mergeCell ref="A3:L4"/>
    <mergeCell ref="A5:L5"/>
  </mergeCells>
  <conditionalFormatting sqref="I7:I206">
    <cfRule type="cellIs" dxfId="1" priority="2" operator="lessThan">
      <formula>0</formula>
    </cfRule>
  </conditionalFormatting>
  <conditionalFormatting sqref="K7:K206">
    <cfRule type="expression" dxfId="0" priority="1">
      <formula>AND(K7&lt;&gt;"",K7&lt;&gt;"OK")</formula>
    </cfRule>
  </conditionalFormatting>
  <dataValidations count="6">
    <dataValidation type="date" allowBlank="1" showInputMessage="1" showErrorMessage="1" errorTitle="Enter a date" error="Enter a real date between 2000 and 2100." promptTitle="Use a real date" prompt="For example 01 Sep 2026." sqref="D7:D206">
      <formula1>36526</formula1>
      <formula2>73415</formula2>
    </dataValidation>
    <dataValidation type="date" allowBlank="1" showInputMessage="1" showErrorMessage="1" errorTitle="Enter a date" error="Enter a real date between 2000 and 2100." promptTitle="Use a real date" prompt="For example 01 Sep 2026." sqref="E7:E206">
      <formula1>36526</formula1>
      <formula2>73415</formula2>
    </dataValidation>
    <dataValidation type="date" allowBlank="1" showInputMessage="1" showErrorMessage="1" errorTitle="Enter a date" error="Enter a real date between 2000 and 2100." promptTitle="Use a real date" prompt="For example 01 Sep 2026." sqref="F7:F206">
      <formula1>36526</formula1>
      <formula2>73415</formula2>
    </dataValidation>
    <dataValidation type="decimal" operator="greaterThan" allowBlank="1" showInputMessage="1" showErrorMessage="1" errorTitle="Check the amount" error="Enter an amount greater than zero." promptTitle="Amount in pounds" prompt="For example 850 or 120.50." sqref="G7:G206">
      <formula1>0</formula1>
    </dataValidation>
    <dataValidation type="custom" allowBlank="1" showInputMessage="1" showErrorMessage="1" errorTitle="Already used" error="Choose a different reference for this row." promptTitle="A short reference" prompt="For example P01 or R001. Give each new row its own reference." sqref="A7:A206">
      <formula1>OR(A7="",COUNTIF($A$7:$A$206,A7)=1)</formula1>
    </dataValidation>
    <dataValidation type="list" allowBlank="1" showInputMessage="1" showErrorMessage="1" errorTitle="Choose a property" error="Add the property in Properties first." sqref="B7:B206">
      <formula1>PropertyIDs</formula1>
    </dataValidation>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legacyDrawing r:id="rId1"/>
</worksheet>
</file>

<file path=xl/worksheets/sheet4.xml><?xml version="1.0" encoding="utf-8"?>
<worksheet xmlns="http://schemas.openxmlformats.org/spreadsheetml/2006/main" xmlns:r="http://schemas.openxmlformats.org/officeDocument/2006/relationships">
  <sheetPr>
    <tabColor rgb="FFD4EFCF"/>
    <pageSetUpPr fitToPage="1"/>
  </sheetPr>
  <dimension ref="A1:H2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19.7109375" customWidth="1"/>
    <col min="2" max="2" width="18.7109375" customWidth="1"/>
    <col min="3" max="3" width="21.7109375" customWidth="1"/>
    <col min="4" max="4" width="24.7109375" customWidth="1"/>
    <col min="5" max="5" width="30.7109375" customWidth="1"/>
    <col min="6" max="6" width="44.7109375" customWidth="1"/>
    <col min="7" max="7" width="26.7109375" customWidth="1"/>
    <col min="8" max="8" width="33.7109375" customWidth="1"/>
  </cols>
  <sheetData>
    <row r="1" spans="1:8" ht="25" customHeight="1">
      <c r="A1" s="1" t="s">
        <v>19</v>
      </c>
      <c r="B1" s="1"/>
      <c r="C1" s="1"/>
      <c r="D1" s="1"/>
      <c r="E1" s="1"/>
      <c r="F1" s="1"/>
      <c r="G1" s="1"/>
      <c r="H1" s="1"/>
    </row>
    <row r="2" spans="1:8" ht="20" customHeight="1">
      <c r="A2" s="1"/>
      <c r="B2" s="1"/>
      <c r="C2" s="1"/>
      <c r="D2" s="1"/>
      <c r="E2" s="1"/>
      <c r="F2" s="1"/>
      <c r="G2" s="1"/>
      <c r="H2" s="1"/>
    </row>
    <row r="3" spans="1:8" ht="22" customHeight="1">
      <c r="A3" s="2" t="s">
        <v>20</v>
      </c>
      <c r="B3" s="2"/>
      <c r="C3" s="2"/>
      <c r="D3" s="2"/>
      <c r="E3" s="2"/>
      <c r="F3" s="2"/>
      <c r="G3" s="2"/>
      <c r="H3" s="2"/>
    </row>
    <row r="4" spans="1:8" ht="22" customHeight="1">
      <c r="A4" s="2"/>
      <c r="B4" s="2"/>
      <c r="C4" s="2"/>
      <c r="D4" s="2"/>
      <c r="E4" s="2"/>
      <c r="F4" s="2"/>
      <c r="G4" s="2"/>
      <c r="H4" s="2"/>
    </row>
    <row r="5" spans="1:8" ht="24" customHeight="1">
      <c r="A5" s="6" t="s">
        <v>2</v>
      </c>
      <c r="B5" s="6"/>
      <c r="C5" s="6"/>
      <c r="D5" s="6"/>
      <c r="E5" s="6"/>
      <c r="F5" s="6"/>
      <c r="G5" s="6"/>
      <c r="H5" s="6"/>
    </row>
    <row r="6" spans="1:8" ht="34" customHeight="1">
      <c r="A6" s="7" t="s">
        <v>21</v>
      </c>
      <c r="B6" s="7" t="s">
        <v>22</v>
      </c>
      <c r="C6" s="7" t="s">
        <v>11</v>
      </c>
      <c r="D6" s="7" t="s">
        <v>16</v>
      </c>
      <c r="E6" s="7" t="s">
        <v>23</v>
      </c>
      <c r="F6" s="7" t="s">
        <v>7</v>
      </c>
      <c r="G6" s="7" t="s">
        <v>24</v>
      </c>
      <c r="H6" s="7" t="s">
        <v>8</v>
      </c>
    </row>
    <row r="7" spans="1:8" ht="24" customHeight="1">
      <c r="A7" s="8"/>
      <c r="B7" s="10"/>
      <c r="C7" s="8"/>
      <c r="D7" s="11"/>
      <c r="E7" s="8"/>
      <c r="F7" s="8"/>
      <c r="G7" s="9">
        <f>IF(H7&lt;&gt;"OK","",IFERROR(VLOOKUP(C7,RentDue!$A$7:$B$206,2,FALSE),""))</f>
        <v/>
      </c>
      <c r="H7" s="9">
        <f>IF(COUNTA(A7:F7)=0,"",IF(A7="","Add payment ID",IF(COUNTIF($A$7:$A$206,A7)&lt;&gt;1,"Payment ID used twice",IF(COUNTIFS(RentDue!$A$7:$A$206,C7,RentDue!$K$7:$K$206,"OK")&lt;&gt;1,"Choose a rent reference",IF(NOT(ISNUMBER(B7)),"Add payment date",IF(OR(NOT(ISNUMBER(D7)),D7&lt;=0),"Add payment amount","OK"))))))</f>
        <v/>
      </c>
    </row>
    <row r="8" spans="1:8" ht="24" customHeight="1">
      <c r="A8" s="8"/>
      <c r="B8" s="10"/>
      <c r="C8" s="8"/>
      <c r="D8" s="11"/>
      <c r="E8" s="8"/>
      <c r="F8" s="8"/>
      <c r="G8" s="9">
        <f>IF(H8&lt;&gt;"OK","",IFERROR(VLOOKUP(C8,RentDue!$A$7:$B$206,2,FALSE),""))</f>
        <v/>
      </c>
      <c r="H8" s="9">
        <f>IF(COUNTA(A8:F8)=0,"",IF(A8="","Add payment ID",IF(COUNTIF($A$7:$A$206,A8)&lt;&gt;1,"Payment ID used twice",IF(COUNTIFS(RentDue!$A$7:$A$206,C8,RentDue!$K$7:$K$206,"OK")&lt;&gt;1,"Choose a rent reference",IF(NOT(ISNUMBER(B8)),"Add payment date",IF(OR(NOT(ISNUMBER(D8)),D8&lt;=0),"Add payment amount","OK"))))))</f>
        <v/>
      </c>
    </row>
    <row r="9" spans="1:8" ht="24" customHeight="1">
      <c r="A9" s="8"/>
      <c r="B9" s="10"/>
      <c r="C9" s="8"/>
      <c r="D9" s="11"/>
      <c r="E9" s="8"/>
      <c r="F9" s="8"/>
      <c r="G9" s="9">
        <f>IF(H9&lt;&gt;"OK","",IFERROR(VLOOKUP(C9,RentDue!$A$7:$B$206,2,FALSE),""))</f>
        <v/>
      </c>
      <c r="H9" s="9">
        <f>IF(COUNTA(A9:F9)=0,"",IF(A9="","Add payment ID",IF(COUNTIF($A$7:$A$206,A9)&lt;&gt;1,"Payment ID used twice",IF(COUNTIFS(RentDue!$A$7:$A$206,C9,RentDue!$K$7:$K$206,"OK")&lt;&gt;1,"Choose a rent reference",IF(NOT(ISNUMBER(B9)),"Add payment date",IF(OR(NOT(ISNUMBER(D9)),D9&lt;=0),"Add payment amount","OK"))))))</f>
        <v/>
      </c>
    </row>
    <row r="10" spans="1:8" ht="24" customHeight="1">
      <c r="A10" s="8"/>
      <c r="B10" s="10"/>
      <c r="C10" s="8"/>
      <c r="D10" s="11"/>
      <c r="E10" s="8"/>
      <c r="F10" s="8"/>
      <c r="G10" s="9">
        <f>IF(H10&lt;&gt;"OK","",IFERROR(VLOOKUP(C10,RentDue!$A$7:$B$206,2,FALSE),""))</f>
        <v/>
      </c>
      <c r="H10" s="9">
        <f>IF(COUNTA(A10:F10)=0,"",IF(A10="","Add payment ID",IF(COUNTIF($A$7:$A$206,A10)&lt;&gt;1,"Payment ID used twice",IF(COUNTIFS(RentDue!$A$7:$A$206,C10,RentDue!$K$7:$K$206,"OK")&lt;&gt;1,"Choose a rent reference",IF(NOT(ISNUMBER(B10)),"Add payment date",IF(OR(NOT(ISNUMBER(D10)),D10&lt;=0),"Add payment amount","OK"))))))</f>
        <v/>
      </c>
    </row>
    <row r="11" spans="1:8" ht="24" customHeight="1">
      <c r="A11" s="8"/>
      <c r="B11" s="10"/>
      <c r="C11" s="8"/>
      <c r="D11" s="11"/>
      <c r="E11" s="8"/>
      <c r="F11" s="8"/>
      <c r="G11" s="9">
        <f>IF(H11&lt;&gt;"OK","",IFERROR(VLOOKUP(C11,RentDue!$A$7:$B$206,2,FALSE),""))</f>
        <v/>
      </c>
      <c r="H11" s="9">
        <f>IF(COUNTA(A11:F11)=0,"",IF(A11="","Add payment ID",IF(COUNTIF($A$7:$A$206,A11)&lt;&gt;1,"Payment ID used twice",IF(COUNTIFS(RentDue!$A$7:$A$206,C11,RentDue!$K$7:$K$206,"OK")&lt;&gt;1,"Choose a rent reference",IF(NOT(ISNUMBER(B11)),"Add payment date",IF(OR(NOT(ISNUMBER(D11)),D11&lt;=0),"Add payment amount","OK"))))))</f>
        <v/>
      </c>
    </row>
    <row r="12" spans="1:8" ht="24" customHeight="1">
      <c r="A12" s="8"/>
      <c r="B12" s="10"/>
      <c r="C12" s="8"/>
      <c r="D12" s="11"/>
      <c r="E12" s="8"/>
      <c r="F12" s="8"/>
      <c r="G12" s="9">
        <f>IF(H12&lt;&gt;"OK","",IFERROR(VLOOKUP(C12,RentDue!$A$7:$B$206,2,FALSE),""))</f>
        <v/>
      </c>
      <c r="H12" s="9">
        <f>IF(COUNTA(A12:F12)=0,"",IF(A12="","Add payment ID",IF(COUNTIF($A$7:$A$206,A12)&lt;&gt;1,"Payment ID used twice",IF(COUNTIFS(RentDue!$A$7:$A$206,C12,RentDue!$K$7:$K$206,"OK")&lt;&gt;1,"Choose a rent reference",IF(NOT(ISNUMBER(B12)),"Add payment date",IF(OR(NOT(ISNUMBER(D12)),D12&lt;=0),"Add payment amount","OK"))))))</f>
        <v/>
      </c>
    </row>
    <row r="13" spans="1:8" ht="24" customHeight="1">
      <c r="A13" s="8"/>
      <c r="B13" s="10"/>
      <c r="C13" s="8"/>
      <c r="D13" s="11"/>
      <c r="E13" s="8"/>
      <c r="F13" s="8"/>
      <c r="G13" s="9">
        <f>IF(H13&lt;&gt;"OK","",IFERROR(VLOOKUP(C13,RentDue!$A$7:$B$206,2,FALSE),""))</f>
        <v/>
      </c>
      <c r="H13" s="9">
        <f>IF(COUNTA(A13:F13)=0,"",IF(A13="","Add payment ID",IF(COUNTIF($A$7:$A$206,A13)&lt;&gt;1,"Payment ID used twice",IF(COUNTIFS(RentDue!$A$7:$A$206,C13,RentDue!$K$7:$K$206,"OK")&lt;&gt;1,"Choose a rent reference",IF(NOT(ISNUMBER(B13)),"Add payment date",IF(OR(NOT(ISNUMBER(D13)),D13&lt;=0),"Add payment amount","OK"))))))</f>
        <v/>
      </c>
    </row>
    <row r="14" spans="1:8" ht="24" customHeight="1">
      <c r="A14" s="8"/>
      <c r="B14" s="10"/>
      <c r="C14" s="8"/>
      <c r="D14" s="11"/>
      <c r="E14" s="8"/>
      <c r="F14" s="8"/>
      <c r="G14" s="9">
        <f>IF(H14&lt;&gt;"OK","",IFERROR(VLOOKUP(C14,RentDue!$A$7:$B$206,2,FALSE),""))</f>
        <v/>
      </c>
      <c r="H14" s="9">
        <f>IF(COUNTA(A14:F14)=0,"",IF(A14="","Add payment ID",IF(COUNTIF($A$7:$A$206,A14)&lt;&gt;1,"Payment ID used twice",IF(COUNTIFS(RentDue!$A$7:$A$206,C14,RentDue!$K$7:$K$206,"OK")&lt;&gt;1,"Choose a rent reference",IF(NOT(ISNUMBER(B14)),"Add payment date",IF(OR(NOT(ISNUMBER(D14)),D14&lt;=0),"Add payment amount","OK"))))))</f>
        <v/>
      </c>
    </row>
    <row r="15" spans="1:8" ht="24" customHeight="1">
      <c r="A15" s="8"/>
      <c r="B15" s="10"/>
      <c r="C15" s="8"/>
      <c r="D15" s="11"/>
      <c r="E15" s="8"/>
      <c r="F15" s="8"/>
      <c r="G15" s="9">
        <f>IF(H15&lt;&gt;"OK","",IFERROR(VLOOKUP(C15,RentDue!$A$7:$B$206,2,FALSE),""))</f>
        <v/>
      </c>
      <c r="H15" s="9">
        <f>IF(COUNTA(A15:F15)=0,"",IF(A15="","Add payment ID",IF(COUNTIF($A$7:$A$206,A15)&lt;&gt;1,"Payment ID used twice",IF(COUNTIFS(RentDue!$A$7:$A$206,C15,RentDue!$K$7:$K$206,"OK")&lt;&gt;1,"Choose a rent reference",IF(NOT(ISNUMBER(B15)),"Add payment date",IF(OR(NOT(ISNUMBER(D15)),D15&lt;=0),"Add payment amount","OK"))))))</f>
        <v/>
      </c>
    </row>
    <row r="16" spans="1:8" ht="24" customHeight="1">
      <c r="A16" s="8"/>
      <c r="B16" s="10"/>
      <c r="C16" s="8"/>
      <c r="D16" s="11"/>
      <c r="E16" s="8"/>
      <c r="F16" s="8"/>
      <c r="G16" s="9">
        <f>IF(H16&lt;&gt;"OK","",IFERROR(VLOOKUP(C16,RentDue!$A$7:$B$206,2,FALSE),""))</f>
        <v/>
      </c>
      <c r="H16" s="9">
        <f>IF(COUNTA(A16:F16)=0,"",IF(A16="","Add payment ID",IF(COUNTIF($A$7:$A$206,A16)&lt;&gt;1,"Payment ID used twice",IF(COUNTIFS(RentDue!$A$7:$A$206,C16,RentDue!$K$7:$K$206,"OK")&lt;&gt;1,"Choose a rent reference",IF(NOT(ISNUMBER(B16)),"Add payment date",IF(OR(NOT(ISNUMBER(D16)),D16&lt;=0),"Add payment amount","OK"))))))</f>
        <v/>
      </c>
    </row>
    <row r="17" spans="1:8" ht="24" customHeight="1">
      <c r="A17" s="8"/>
      <c r="B17" s="10"/>
      <c r="C17" s="8"/>
      <c r="D17" s="11"/>
      <c r="E17" s="8"/>
      <c r="F17" s="8"/>
      <c r="G17" s="9">
        <f>IF(H17&lt;&gt;"OK","",IFERROR(VLOOKUP(C17,RentDue!$A$7:$B$206,2,FALSE),""))</f>
        <v/>
      </c>
      <c r="H17" s="9">
        <f>IF(COUNTA(A17:F17)=0,"",IF(A17="","Add payment ID",IF(COUNTIF($A$7:$A$206,A17)&lt;&gt;1,"Payment ID used twice",IF(COUNTIFS(RentDue!$A$7:$A$206,C17,RentDue!$K$7:$K$206,"OK")&lt;&gt;1,"Choose a rent reference",IF(NOT(ISNUMBER(B17)),"Add payment date",IF(OR(NOT(ISNUMBER(D17)),D17&lt;=0),"Add payment amount","OK"))))))</f>
        <v/>
      </c>
    </row>
    <row r="18" spans="1:8" ht="24" customHeight="1">
      <c r="A18" s="8"/>
      <c r="B18" s="10"/>
      <c r="C18" s="8"/>
      <c r="D18" s="11"/>
      <c r="E18" s="8"/>
      <c r="F18" s="8"/>
      <c r="G18" s="9">
        <f>IF(H18&lt;&gt;"OK","",IFERROR(VLOOKUP(C18,RentDue!$A$7:$B$206,2,FALSE),""))</f>
        <v/>
      </c>
      <c r="H18" s="9">
        <f>IF(COUNTA(A18:F18)=0,"",IF(A18="","Add payment ID",IF(COUNTIF($A$7:$A$206,A18)&lt;&gt;1,"Payment ID used twice",IF(COUNTIFS(RentDue!$A$7:$A$206,C18,RentDue!$K$7:$K$206,"OK")&lt;&gt;1,"Choose a rent reference",IF(NOT(ISNUMBER(B18)),"Add payment date",IF(OR(NOT(ISNUMBER(D18)),D18&lt;=0),"Add payment amount","OK"))))))</f>
        <v/>
      </c>
    </row>
    <row r="19" spans="1:8" ht="24" customHeight="1">
      <c r="A19" s="8"/>
      <c r="B19" s="10"/>
      <c r="C19" s="8"/>
      <c r="D19" s="11"/>
      <c r="E19" s="8"/>
      <c r="F19" s="8"/>
      <c r="G19" s="9">
        <f>IF(H19&lt;&gt;"OK","",IFERROR(VLOOKUP(C19,RentDue!$A$7:$B$206,2,FALSE),""))</f>
        <v/>
      </c>
      <c r="H19" s="9">
        <f>IF(COUNTA(A19:F19)=0,"",IF(A19="","Add payment ID",IF(COUNTIF($A$7:$A$206,A19)&lt;&gt;1,"Payment ID used twice",IF(COUNTIFS(RentDue!$A$7:$A$206,C19,RentDue!$K$7:$K$206,"OK")&lt;&gt;1,"Choose a rent reference",IF(NOT(ISNUMBER(B19)),"Add payment date",IF(OR(NOT(ISNUMBER(D19)),D19&lt;=0),"Add payment amount","OK"))))))</f>
        <v/>
      </c>
    </row>
    <row r="20" spans="1:8" ht="24" customHeight="1">
      <c r="A20" s="8"/>
      <c r="B20" s="10"/>
      <c r="C20" s="8"/>
      <c r="D20" s="11"/>
      <c r="E20" s="8"/>
      <c r="F20" s="8"/>
      <c r="G20" s="9">
        <f>IF(H20&lt;&gt;"OK","",IFERROR(VLOOKUP(C20,RentDue!$A$7:$B$206,2,FALSE),""))</f>
        <v/>
      </c>
      <c r="H20" s="9">
        <f>IF(COUNTA(A20:F20)=0,"",IF(A20="","Add payment ID",IF(COUNTIF($A$7:$A$206,A20)&lt;&gt;1,"Payment ID used twice",IF(COUNTIFS(RentDue!$A$7:$A$206,C20,RentDue!$K$7:$K$206,"OK")&lt;&gt;1,"Choose a rent reference",IF(NOT(ISNUMBER(B20)),"Add payment date",IF(OR(NOT(ISNUMBER(D20)),D20&lt;=0),"Add payment amount","OK"))))))</f>
        <v/>
      </c>
    </row>
    <row r="21" spans="1:8" ht="24" customHeight="1">
      <c r="A21" s="8"/>
      <c r="B21" s="10"/>
      <c r="C21" s="8"/>
      <c r="D21" s="11"/>
      <c r="E21" s="8"/>
      <c r="F21" s="8"/>
      <c r="G21" s="9">
        <f>IF(H21&lt;&gt;"OK","",IFERROR(VLOOKUP(C21,RentDue!$A$7:$B$206,2,FALSE),""))</f>
        <v/>
      </c>
      <c r="H21" s="9">
        <f>IF(COUNTA(A21:F21)=0,"",IF(A21="","Add payment ID",IF(COUNTIF($A$7:$A$206,A21)&lt;&gt;1,"Payment ID used twice",IF(COUNTIFS(RentDue!$A$7:$A$206,C21,RentDue!$K$7:$K$206,"OK")&lt;&gt;1,"Choose a rent reference",IF(NOT(ISNUMBER(B21)),"Add payment date",IF(OR(NOT(ISNUMBER(D21)),D21&lt;=0),"Add payment amount","OK"))))))</f>
        <v/>
      </c>
    </row>
    <row r="22" spans="1:8" ht="24" customHeight="1">
      <c r="A22" s="8"/>
      <c r="B22" s="10"/>
      <c r="C22" s="8"/>
      <c r="D22" s="11"/>
      <c r="E22" s="8"/>
      <c r="F22" s="8"/>
      <c r="G22" s="9">
        <f>IF(H22&lt;&gt;"OK","",IFERROR(VLOOKUP(C22,RentDue!$A$7:$B$206,2,FALSE),""))</f>
        <v/>
      </c>
      <c r="H22" s="9">
        <f>IF(COUNTA(A22:F22)=0,"",IF(A22="","Add payment ID",IF(COUNTIF($A$7:$A$206,A22)&lt;&gt;1,"Payment ID used twice",IF(COUNTIFS(RentDue!$A$7:$A$206,C22,RentDue!$K$7:$K$206,"OK")&lt;&gt;1,"Choose a rent reference",IF(NOT(ISNUMBER(B22)),"Add payment date",IF(OR(NOT(ISNUMBER(D22)),D22&lt;=0),"Add payment amount","OK"))))))</f>
        <v/>
      </c>
    </row>
    <row r="23" spans="1:8" ht="24" customHeight="1">
      <c r="A23" s="8"/>
      <c r="B23" s="10"/>
      <c r="C23" s="8"/>
      <c r="D23" s="11"/>
      <c r="E23" s="8"/>
      <c r="F23" s="8"/>
      <c r="G23" s="9">
        <f>IF(H23&lt;&gt;"OK","",IFERROR(VLOOKUP(C23,RentDue!$A$7:$B$206,2,FALSE),""))</f>
        <v/>
      </c>
      <c r="H23" s="9">
        <f>IF(COUNTA(A23:F23)=0,"",IF(A23="","Add payment ID",IF(COUNTIF($A$7:$A$206,A23)&lt;&gt;1,"Payment ID used twice",IF(COUNTIFS(RentDue!$A$7:$A$206,C23,RentDue!$K$7:$K$206,"OK")&lt;&gt;1,"Choose a rent reference",IF(NOT(ISNUMBER(B23)),"Add payment date",IF(OR(NOT(ISNUMBER(D23)),D23&lt;=0),"Add payment amount","OK"))))))</f>
        <v/>
      </c>
    </row>
    <row r="24" spans="1:8" ht="24" customHeight="1">
      <c r="A24" s="8"/>
      <c r="B24" s="10"/>
      <c r="C24" s="8"/>
      <c r="D24" s="11"/>
      <c r="E24" s="8"/>
      <c r="F24" s="8"/>
      <c r="G24" s="9">
        <f>IF(H24&lt;&gt;"OK","",IFERROR(VLOOKUP(C24,RentDue!$A$7:$B$206,2,FALSE),""))</f>
        <v/>
      </c>
      <c r="H24" s="9">
        <f>IF(COUNTA(A24:F24)=0,"",IF(A24="","Add payment ID",IF(COUNTIF($A$7:$A$206,A24)&lt;&gt;1,"Payment ID used twice",IF(COUNTIFS(RentDue!$A$7:$A$206,C24,RentDue!$K$7:$K$206,"OK")&lt;&gt;1,"Choose a rent reference",IF(NOT(ISNUMBER(B24)),"Add payment date",IF(OR(NOT(ISNUMBER(D24)),D24&lt;=0),"Add payment amount","OK"))))))</f>
        <v/>
      </c>
    </row>
    <row r="25" spans="1:8" ht="24" customHeight="1">
      <c r="A25" s="8"/>
      <c r="B25" s="10"/>
      <c r="C25" s="8"/>
      <c r="D25" s="11"/>
      <c r="E25" s="8"/>
      <c r="F25" s="8"/>
      <c r="G25" s="9">
        <f>IF(H25&lt;&gt;"OK","",IFERROR(VLOOKUP(C25,RentDue!$A$7:$B$206,2,FALSE),""))</f>
        <v/>
      </c>
      <c r="H25" s="9">
        <f>IF(COUNTA(A25:F25)=0,"",IF(A25="","Add payment ID",IF(COUNTIF($A$7:$A$206,A25)&lt;&gt;1,"Payment ID used twice",IF(COUNTIFS(RentDue!$A$7:$A$206,C25,RentDue!$K$7:$K$206,"OK")&lt;&gt;1,"Choose a rent reference",IF(NOT(ISNUMBER(B25)),"Add payment date",IF(OR(NOT(ISNUMBER(D25)),D25&lt;=0),"Add payment amount","OK"))))))</f>
        <v/>
      </c>
    </row>
    <row r="26" spans="1:8" ht="24" customHeight="1">
      <c r="A26" s="8"/>
      <c r="B26" s="10"/>
      <c r="C26" s="8"/>
      <c r="D26" s="11"/>
      <c r="E26" s="8"/>
      <c r="F26" s="8"/>
      <c r="G26" s="9">
        <f>IF(H26&lt;&gt;"OK","",IFERROR(VLOOKUP(C26,RentDue!$A$7:$B$206,2,FALSE),""))</f>
        <v/>
      </c>
      <c r="H26" s="9">
        <f>IF(COUNTA(A26:F26)=0,"",IF(A26="","Add payment ID",IF(COUNTIF($A$7:$A$206,A26)&lt;&gt;1,"Payment ID used twice",IF(COUNTIFS(RentDue!$A$7:$A$206,C26,RentDue!$K$7:$K$206,"OK")&lt;&gt;1,"Choose a rent reference",IF(NOT(ISNUMBER(B26)),"Add payment date",IF(OR(NOT(ISNUMBER(D26)),D26&lt;=0),"Add payment amount","OK"))))))</f>
        <v/>
      </c>
    </row>
    <row r="27" spans="1:8" ht="24" customHeight="1">
      <c r="A27" s="8"/>
      <c r="B27" s="10"/>
      <c r="C27" s="8"/>
      <c r="D27" s="11"/>
      <c r="E27" s="8"/>
      <c r="F27" s="8"/>
      <c r="G27" s="9">
        <f>IF(H27&lt;&gt;"OK","",IFERROR(VLOOKUP(C27,RentDue!$A$7:$B$206,2,FALSE),""))</f>
        <v/>
      </c>
      <c r="H27" s="9">
        <f>IF(COUNTA(A27:F27)=0,"",IF(A27="","Add payment ID",IF(COUNTIF($A$7:$A$206,A27)&lt;&gt;1,"Payment ID used twice",IF(COUNTIFS(RentDue!$A$7:$A$206,C27,RentDue!$K$7:$K$206,"OK")&lt;&gt;1,"Choose a rent reference",IF(NOT(ISNUMBER(B27)),"Add payment date",IF(OR(NOT(ISNUMBER(D27)),D27&lt;=0),"Add payment amount","OK"))))))</f>
        <v/>
      </c>
    </row>
    <row r="28" spans="1:8" ht="24" customHeight="1">
      <c r="A28" s="8"/>
      <c r="B28" s="10"/>
      <c r="C28" s="8"/>
      <c r="D28" s="11"/>
      <c r="E28" s="8"/>
      <c r="F28" s="8"/>
      <c r="G28" s="9">
        <f>IF(H28&lt;&gt;"OK","",IFERROR(VLOOKUP(C28,RentDue!$A$7:$B$206,2,FALSE),""))</f>
        <v/>
      </c>
      <c r="H28" s="9">
        <f>IF(COUNTA(A28:F28)=0,"",IF(A28="","Add payment ID",IF(COUNTIF($A$7:$A$206,A28)&lt;&gt;1,"Payment ID used twice",IF(COUNTIFS(RentDue!$A$7:$A$206,C28,RentDue!$K$7:$K$206,"OK")&lt;&gt;1,"Choose a rent reference",IF(NOT(ISNUMBER(B28)),"Add payment date",IF(OR(NOT(ISNUMBER(D28)),D28&lt;=0),"Add payment amount","OK"))))))</f>
        <v/>
      </c>
    </row>
    <row r="29" spans="1:8" ht="24" customHeight="1">
      <c r="A29" s="8"/>
      <c r="B29" s="10"/>
      <c r="C29" s="8"/>
      <c r="D29" s="11"/>
      <c r="E29" s="8"/>
      <c r="F29" s="8"/>
      <c r="G29" s="9">
        <f>IF(H29&lt;&gt;"OK","",IFERROR(VLOOKUP(C29,RentDue!$A$7:$B$206,2,FALSE),""))</f>
        <v/>
      </c>
      <c r="H29" s="9">
        <f>IF(COUNTA(A29:F29)=0,"",IF(A29="","Add payment ID",IF(COUNTIF($A$7:$A$206,A29)&lt;&gt;1,"Payment ID used twice",IF(COUNTIFS(RentDue!$A$7:$A$206,C29,RentDue!$K$7:$K$206,"OK")&lt;&gt;1,"Choose a rent reference",IF(NOT(ISNUMBER(B29)),"Add payment date",IF(OR(NOT(ISNUMBER(D29)),D29&lt;=0),"Add payment amount","OK"))))))</f>
        <v/>
      </c>
    </row>
    <row r="30" spans="1:8" ht="24" customHeight="1">
      <c r="A30" s="8"/>
      <c r="B30" s="10"/>
      <c r="C30" s="8"/>
      <c r="D30" s="11"/>
      <c r="E30" s="8"/>
      <c r="F30" s="8"/>
      <c r="G30" s="9">
        <f>IF(H30&lt;&gt;"OK","",IFERROR(VLOOKUP(C30,RentDue!$A$7:$B$206,2,FALSE),""))</f>
        <v/>
      </c>
      <c r="H30" s="9">
        <f>IF(COUNTA(A30:F30)=0,"",IF(A30="","Add payment ID",IF(COUNTIF($A$7:$A$206,A30)&lt;&gt;1,"Payment ID used twice",IF(COUNTIFS(RentDue!$A$7:$A$206,C30,RentDue!$K$7:$K$206,"OK")&lt;&gt;1,"Choose a rent reference",IF(NOT(ISNUMBER(B30)),"Add payment date",IF(OR(NOT(ISNUMBER(D30)),D30&lt;=0),"Add payment amount","OK"))))))</f>
        <v/>
      </c>
    </row>
    <row r="31" spans="1:8" ht="24" customHeight="1">
      <c r="A31" s="8"/>
      <c r="B31" s="10"/>
      <c r="C31" s="8"/>
      <c r="D31" s="11"/>
      <c r="E31" s="8"/>
      <c r="F31" s="8"/>
      <c r="G31" s="9">
        <f>IF(H31&lt;&gt;"OK","",IFERROR(VLOOKUP(C31,RentDue!$A$7:$B$206,2,FALSE),""))</f>
        <v/>
      </c>
      <c r="H31" s="9">
        <f>IF(COUNTA(A31:F31)=0,"",IF(A31="","Add payment ID",IF(COUNTIF($A$7:$A$206,A31)&lt;&gt;1,"Payment ID used twice",IF(COUNTIFS(RentDue!$A$7:$A$206,C31,RentDue!$K$7:$K$206,"OK")&lt;&gt;1,"Choose a rent reference",IF(NOT(ISNUMBER(B31)),"Add payment date",IF(OR(NOT(ISNUMBER(D31)),D31&lt;=0),"Add payment amount","OK"))))))</f>
        <v/>
      </c>
    </row>
    <row r="32" spans="1:8" ht="24" customHeight="1">
      <c r="A32" s="8"/>
      <c r="B32" s="10"/>
      <c r="C32" s="8"/>
      <c r="D32" s="11"/>
      <c r="E32" s="8"/>
      <c r="F32" s="8"/>
      <c r="G32" s="9">
        <f>IF(H32&lt;&gt;"OK","",IFERROR(VLOOKUP(C32,RentDue!$A$7:$B$206,2,FALSE),""))</f>
        <v/>
      </c>
      <c r="H32" s="9">
        <f>IF(COUNTA(A32:F32)=0,"",IF(A32="","Add payment ID",IF(COUNTIF($A$7:$A$206,A32)&lt;&gt;1,"Payment ID used twice",IF(COUNTIFS(RentDue!$A$7:$A$206,C32,RentDue!$K$7:$K$206,"OK")&lt;&gt;1,"Choose a rent reference",IF(NOT(ISNUMBER(B32)),"Add payment date",IF(OR(NOT(ISNUMBER(D32)),D32&lt;=0),"Add payment amount","OK"))))))</f>
        <v/>
      </c>
    </row>
    <row r="33" spans="1:8" ht="24" customHeight="1">
      <c r="A33" s="8"/>
      <c r="B33" s="10"/>
      <c r="C33" s="8"/>
      <c r="D33" s="11"/>
      <c r="E33" s="8"/>
      <c r="F33" s="8"/>
      <c r="G33" s="9">
        <f>IF(H33&lt;&gt;"OK","",IFERROR(VLOOKUP(C33,RentDue!$A$7:$B$206,2,FALSE),""))</f>
        <v/>
      </c>
      <c r="H33" s="9">
        <f>IF(COUNTA(A33:F33)=0,"",IF(A33="","Add payment ID",IF(COUNTIF($A$7:$A$206,A33)&lt;&gt;1,"Payment ID used twice",IF(COUNTIFS(RentDue!$A$7:$A$206,C33,RentDue!$K$7:$K$206,"OK")&lt;&gt;1,"Choose a rent reference",IF(NOT(ISNUMBER(B33)),"Add payment date",IF(OR(NOT(ISNUMBER(D33)),D33&lt;=0),"Add payment amount","OK"))))))</f>
        <v/>
      </c>
    </row>
    <row r="34" spans="1:8" ht="24" customHeight="1">
      <c r="A34" s="8"/>
      <c r="B34" s="10"/>
      <c r="C34" s="8"/>
      <c r="D34" s="11"/>
      <c r="E34" s="8"/>
      <c r="F34" s="8"/>
      <c r="G34" s="9">
        <f>IF(H34&lt;&gt;"OK","",IFERROR(VLOOKUP(C34,RentDue!$A$7:$B$206,2,FALSE),""))</f>
        <v/>
      </c>
      <c r="H34" s="9">
        <f>IF(COUNTA(A34:F34)=0,"",IF(A34="","Add payment ID",IF(COUNTIF($A$7:$A$206,A34)&lt;&gt;1,"Payment ID used twice",IF(COUNTIFS(RentDue!$A$7:$A$206,C34,RentDue!$K$7:$K$206,"OK")&lt;&gt;1,"Choose a rent reference",IF(NOT(ISNUMBER(B34)),"Add payment date",IF(OR(NOT(ISNUMBER(D34)),D34&lt;=0),"Add payment amount","OK"))))))</f>
        <v/>
      </c>
    </row>
    <row r="35" spans="1:8" ht="24" customHeight="1">
      <c r="A35" s="8"/>
      <c r="B35" s="10"/>
      <c r="C35" s="8"/>
      <c r="D35" s="11"/>
      <c r="E35" s="8"/>
      <c r="F35" s="8"/>
      <c r="G35" s="9">
        <f>IF(H35&lt;&gt;"OK","",IFERROR(VLOOKUP(C35,RentDue!$A$7:$B$206,2,FALSE),""))</f>
        <v/>
      </c>
      <c r="H35" s="9">
        <f>IF(COUNTA(A35:F35)=0,"",IF(A35="","Add payment ID",IF(COUNTIF($A$7:$A$206,A35)&lt;&gt;1,"Payment ID used twice",IF(COUNTIFS(RentDue!$A$7:$A$206,C35,RentDue!$K$7:$K$206,"OK")&lt;&gt;1,"Choose a rent reference",IF(NOT(ISNUMBER(B35)),"Add payment date",IF(OR(NOT(ISNUMBER(D35)),D35&lt;=0),"Add payment amount","OK"))))))</f>
        <v/>
      </c>
    </row>
    <row r="36" spans="1:8" ht="24" customHeight="1">
      <c r="A36" s="8"/>
      <c r="B36" s="10"/>
      <c r="C36" s="8"/>
      <c r="D36" s="11"/>
      <c r="E36" s="8"/>
      <c r="F36" s="8"/>
      <c r="G36" s="9">
        <f>IF(H36&lt;&gt;"OK","",IFERROR(VLOOKUP(C36,RentDue!$A$7:$B$206,2,FALSE),""))</f>
        <v/>
      </c>
      <c r="H36" s="9">
        <f>IF(COUNTA(A36:F36)=0,"",IF(A36="","Add payment ID",IF(COUNTIF($A$7:$A$206,A36)&lt;&gt;1,"Payment ID used twice",IF(COUNTIFS(RentDue!$A$7:$A$206,C36,RentDue!$K$7:$K$206,"OK")&lt;&gt;1,"Choose a rent reference",IF(NOT(ISNUMBER(B36)),"Add payment date",IF(OR(NOT(ISNUMBER(D36)),D36&lt;=0),"Add payment amount","OK"))))))</f>
        <v/>
      </c>
    </row>
    <row r="37" spans="1:8" ht="24" customHeight="1">
      <c r="A37" s="8"/>
      <c r="B37" s="10"/>
      <c r="C37" s="8"/>
      <c r="D37" s="11"/>
      <c r="E37" s="8"/>
      <c r="F37" s="8"/>
      <c r="G37" s="9">
        <f>IF(H37&lt;&gt;"OK","",IFERROR(VLOOKUP(C37,RentDue!$A$7:$B$206,2,FALSE),""))</f>
        <v/>
      </c>
      <c r="H37" s="9">
        <f>IF(COUNTA(A37:F37)=0,"",IF(A37="","Add payment ID",IF(COUNTIF($A$7:$A$206,A37)&lt;&gt;1,"Payment ID used twice",IF(COUNTIFS(RentDue!$A$7:$A$206,C37,RentDue!$K$7:$K$206,"OK")&lt;&gt;1,"Choose a rent reference",IF(NOT(ISNUMBER(B37)),"Add payment date",IF(OR(NOT(ISNUMBER(D37)),D37&lt;=0),"Add payment amount","OK"))))))</f>
        <v/>
      </c>
    </row>
    <row r="38" spans="1:8" ht="24" customHeight="1">
      <c r="A38" s="8"/>
      <c r="B38" s="10"/>
      <c r="C38" s="8"/>
      <c r="D38" s="11"/>
      <c r="E38" s="8"/>
      <c r="F38" s="8"/>
      <c r="G38" s="9">
        <f>IF(H38&lt;&gt;"OK","",IFERROR(VLOOKUP(C38,RentDue!$A$7:$B$206,2,FALSE),""))</f>
        <v/>
      </c>
      <c r="H38" s="9">
        <f>IF(COUNTA(A38:F38)=0,"",IF(A38="","Add payment ID",IF(COUNTIF($A$7:$A$206,A38)&lt;&gt;1,"Payment ID used twice",IF(COUNTIFS(RentDue!$A$7:$A$206,C38,RentDue!$K$7:$K$206,"OK")&lt;&gt;1,"Choose a rent reference",IF(NOT(ISNUMBER(B38)),"Add payment date",IF(OR(NOT(ISNUMBER(D38)),D38&lt;=0),"Add payment amount","OK"))))))</f>
        <v/>
      </c>
    </row>
    <row r="39" spans="1:8" ht="24" customHeight="1">
      <c r="A39" s="8"/>
      <c r="B39" s="10"/>
      <c r="C39" s="8"/>
      <c r="D39" s="11"/>
      <c r="E39" s="8"/>
      <c r="F39" s="8"/>
      <c r="G39" s="9">
        <f>IF(H39&lt;&gt;"OK","",IFERROR(VLOOKUP(C39,RentDue!$A$7:$B$206,2,FALSE),""))</f>
        <v/>
      </c>
      <c r="H39" s="9">
        <f>IF(COUNTA(A39:F39)=0,"",IF(A39="","Add payment ID",IF(COUNTIF($A$7:$A$206,A39)&lt;&gt;1,"Payment ID used twice",IF(COUNTIFS(RentDue!$A$7:$A$206,C39,RentDue!$K$7:$K$206,"OK")&lt;&gt;1,"Choose a rent reference",IF(NOT(ISNUMBER(B39)),"Add payment date",IF(OR(NOT(ISNUMBER(D39)),D39&lt;=0),"Add payment amount","OK"))))))</f>
        <v/>
      </c>
    </row>
    <row r="40" spans="1:8" ht="24" customHeight="1">
      <c r="A40" s="8"/>
      <c r="B40" s="10"/>
      <c r="C40" s="8"/>
      <c r="D40" s="11"/>
      <c r="E40" s="8"/>
      <c r="F40" s="8"/>
      <c r="G40" s="9">
        <f>IF(H40&lt;&gt;"OK","",IFERROR(VLOOKUP(C40,RentDue!$A$7:$B$206,2,FALSE),""))</f>
        <v/>
      </c>
      <c r="H40" s="9">
        <f>IF(COUNTA(A40:F40)=0,"",IF(A40="","Add payment ID",IF(COUNTIF($A$7:$A$206,A40)&lt;&gt;1,"Payment ID used twice",IF(COUNTIFS(RentDue!$A$7:$A$206,C40,RentDue!$K$7:$K$206,"OK")&lt;&gt;1,"Choose a rent reference",IF(NOT(ISNUMBER(B40)),"Add payment date",IF(OR(NOT(ISNUMBER(D40)),D40&lt;=0),"Add payment amount","OK"))))))</f>
        <v/>
      </c>
    </row>
    <row r="41" spans="1:8" ht="24" customHeight="1">
      <c r="A41" s="8"/>
      <c r="B41" s="10"/>
      <c r="C41" s="8"/>
      <c r="D41" s="11"/>
      <c r="E41" s="8"/>
      <c r="F41" s="8"/>
      <c r="G41" s="9">
        <f>IF(H41&lt;&gt;"OK","",IFERROR(VLOOKUP(C41,RentDue!$A$7:$B$206,2,FALSE),""))</f>
        <v/>
      </c>
      <c r="H41" s="9">
        <f>IF(COUNTA(A41:F41)=0,"",IF(A41="","Add payment ID",IF(COUNTIF($A$7:$A$206,A41)&lt;&gt;1,"Payment ID used twice",IF(COUNTIFS(RentDue!$A$7:$A$206,C41,RentDue!$K$7:$K$206,"OK")&lt;&gt;1,"Choose a rent reference",IF(NOT(ISNUMBER(B41)),"Add payment date",IF(OR(NOT(ISNUMBER(D41)),D41&lt;=0),"Add payment amount","OK"))))))</f>
        <v/>
      </c>
    </row>
    <row r="42" spans="1:8" ht="24" customHeight="1">
      <c r="A42" s="8"/>
      <c r="B42" s="10"/>
      <c r="C42" s="8"/>
      <c r="D42" s="11"/>
      <c r="E42" s="8"/>
      <c r="F42" s="8"/>
      <c r="G42" s="9">
        <f>IF(H42&lt;&gt;"OK","",IFERROR(VLOOKUP(C42,RentDue!$A$7:$B$206,2,FALSE),""))</f>
        <v/>
      </c>
      <c r="H42" s="9">
        <f>IF(COUNTA(A42:F42)=0,"",IF(A42="","Add payment ID",IF(COUNTIF($A$7:$A$206,A42)&lt;&gt;1,"Payment ID used twice",IF(COUNTIFS(RentDue!$A$7:$A$206,C42,RentDue!$K$7:$K$206,"OK")&lt;&gt;1,"Choose a rent reference",IF(NOT(ISNUMBER(B42)),"Add payment date",IF(OR(NOT(ISNUMBER(D42)),D42&lt;=0),"Add payment amount","OK"))))))</f>
        <v/>
      </c>
    </row>
    <row r="43" spans="1:8" ht="24" customHeight="1">
      <c r="A43" s="8"/>
      <c r="B43" s="10"/>
      <c r="C43" s="8"/>
      <c r="D43" s="11"/>
      <c r="E43" s="8"/>
      <c r="F43" s="8"/>
      <c r="G43" s="9">
        <f>IF(H43&lt;&gt;"OK","",IFERROR(VLOOKUP(C43,RentDue!$A$7:$B$206,2,FALSE),""))</f>
        <v/>
      </c>
      <c r="H43" s="9">
        <f>IF(COUNTA(A43:F43)=0,"",IF(A43="","Add payment ID",IF(COUNTIF($A$7:$A$206,A43)&lt;&gt;1,"Payment ID used twice",IF(COUNTIFS(RentDue!$A$7:$A$206,C43,RentDue!$K$7:$K$206,"OK")&lt;&gt;1,"Choose a rent reference",IF(NOT(ISNUMBER(B43)),"Add payment date",IF(OR(NOT(ISNUMBER(D43)),D43&lt;=0),"Add payment amount","OK"))))))</f>
        <v/>
      </c>
    </row>
    <row r="44" spans="1:8" ht="24" customHeight="1">
      <c r="A44" s="8"/>
      <c r="B44" s="10"/>
      <c r="C44" s="8"/>
      <c r="D44" s="11"/>
      <c r="E44" s="8"/>
      <c r="F44" s="8"/>
      <c r="G44" s="9">
        <f>IF(H44&lt;&gt;"OK","",IFERROR(VLOOKUP(C44,RentDue!$A$7:$B$206,2,FALSE),""))</f>
        <v/>
      </c>
      <c r="H44" s="9">
        <f>IF(COUNTA(A44:F44)=0,"",IF(A44="","Add payment ID",IF(COUNTIF($A$7:$A$206,A44)&lt;&gt;1,"Payment ID used twice",IF(COUNTIFS(RentDue!$A$7:$A$206,C44,RentDue!$K$7:$K$206,"OK")&lt;&gt;1,"Choose a rent reference",IF(NOT(ISNUMBER(B44)),"Add payment date",IF(OR(NOT(ISNUMBER(D44)),D44&lt;=0),"Add payment amount","OK"))))))</f>
        <v/>
      </c>
    </row>
    <row r="45" spans="1:8" ht="24" customHeight="1">
      <c r="A45" s="8"/>
      <c r="B45" s="10"/>
      <c r="C45" s="8"/>
      <c r="D45" s="11"/>
      <c r="E45" s="8"/>
      <c r="F45" s="8"/>
      <c r="G45" s="9">
        <f>IF(H45&lt;&gt;"OK","",IFERROR(VLOOKUP(C45,RentDue!$A$7:$B$206,2,FALSE),""))</f>
        <v/>
      </c>
      <c r="H45" s="9">
        <f>IF(COUNTA(A45:F45)=0,"",IF(A45="","Add payment ID",IF(COUNTIF($A$7:$A$206,A45)&lt;&gt;1,"Payment ID used twice",IF(COUNTIFS(RentDue!$A$7:$A$206,C45,RentDue!$K$7:$K$206,"OK")&lt;&gt;1,"Choose a rent reference",IF(NOT(ISNUMBER(B45)),"Add payment date",IF(OR(NOT(ISNUMBER(D45)),D45&lt;=0),"Add payment amount","OK"))))))</f>
        <v/>
      </c>
    </row>
    <row r="46" spans="1:8" ht="24" customHeight="1">
      <c r="A46" s="8"/>
      <c r="B46" s="10"/>
      <c r="C46" s="8"/>
      <c r="D46" s="11"/>
      <c r="E46" s="8"/>
      <c r="F46" s="8"/>
      <c r="G46" s="9">
        <f>IF(H46&lt;&gt;"OK","",IFERROR(VLOOKUP(C46,RentDue!$A$7:$B$206,2,FALSE),""))</f>
        <v/>
      </c>
      <c r="H46" s="9">
        <f>IF(COUNTA(A46:F46)=0,"",IF(A46="","Add payment ID",IF(COUNTIF($A$7:$A$206,A46)&lt;&gt;1,"Payment ID used twice",IF(COUNTIFS(RentDue!$A$7:$A$206,C46,RentDue!$K$7:$K$206,"OK")&lt;&gt;1,"Choose a rent reference",IF(NOT(ISNUMBER(B46)),"Add payment date",IF(OR(NOT(ISNUMBER(D46)),D46&lt;=0),"Add payment amount","OK"))))))</f>
        <v/>
      </c>
    </row>
    <row r="47" spans="1:8" ht="24" customHeight="1">
      <c r="A47" s="8"/>
      <c r="B47" s="10"/>
      <c r="C47" s="8"/>
      <c r="D47" s="11"/>
      <c r="E47" s="8"/>
      <c r="F47" s="8"/>
      <c r="G47" s="9">
        <f>IF(H47&lt;&gt;"OK","",IFERROR(VLOOKUP(C47,RentDue!$A$7:$B$206,2,FALSE),""))</f>
        <v/>
      </c>
      <c r="H47" s="9">
        <f>IF(COUNTA(A47:F47)=0,"",IF(A47="","Add payment ID",IF(COUNTIF($A$7:$A$206,A47)&lt;&gt;1,"Payment ID used twice",IF(COUNTIFS(RentDue!$A$7:$A$206,C47,RentDue!$K$7:$K$206,"OK")&lt;&gt;1,"Choose a rent reference",IF(NOT(ISNUMBER(B47)),"Add payment date",IF(OR(NOT(ISNUMBER(D47)),D47&lt;=0),"Add payment amount","OK"))))))</f>
        <v/>
      </c>
    </row>
    <row r="48" spans="1:8" ht="24" customHeight="1">
      <c r="A48" s="8"/>
      <c r="B48" s="10"/>
      <c r="C48" s="8"/>
      <c r="D48" s="11"/>
      <c r="E48" s="8"/>
      <c r="F48" s="8"/>
      <c r="G48" s="9">
        <f>IF(H48&lt;&gt;"OK","",IFERROR(VLOOKUP(C48,RentDue!$A$7:$B$206,2,FALSE),""))</f>
        <v/>
      </c>
      <c r="H48" s="9">
        <f>IF(COUNTA(A48:F48)=0,"",IF(A48="","Add payment ID",IF(COUNTIF($A$7:$A$206,A48)&lt;&gt;1,"Payment ID used twice",IF(COUNTIFS(RentDue!$A$7:$A$206,C48,RentDue!$K$7:$K$206,"OK")&lt;&gt;1,"Choose a rent reference",IF(NOT(ISNUMBER(B48)),"Add payment date",IF(OR(NOT(ISNUMBER(D48)),D48&lt;=0),"Add payment amount","OK"))))))</f>
        <v/>
      </c>
    </row>
    <row r="49" spans="1:8" ht="24" customHeight="1">
      <c r="A49" s="8"/>
      <c r="B49" s="10"/>
      <c r="C49" s="8"/>
      <c r="D49" s="11"/>
      <c r="E49" s="8"/>
      <c r="F49" s="8"/>
      <c r="G49" s="9">
        <f>IF(H49&lt;&gt;"OK","",IFERROR(VLOOKUP(C49,RentDue!$A$7:$B$206,2,FALSE),""))</f>
        <v/>
      </c>
      <c r="H49" s="9">
        <f>IF(COUNTA(A49:F49)=0,"",IF(A49="","Add payment ID",IF(COUNTIF($A$7:$A$206,A49)&lt;&gt;1,"Payment ID used twice",IF(COUNTIFS(RentDue!$A$7:$A$206,C49,RentDue!$K$7:$K$206,"OK")&lt;&gt;1,"Choose a rent reference",IF(NOT(ISNUMBER(B49)),"Add payment date",IF(OR(NOT(ISNUMBER(D49)),D49&lt;=0),"Add payment amount","OK"))))))</f>
        <v/>
      </c>
    </row>
    <row r="50" spans="1:8" ht="24" customHeight="1">
      <c r="A50" s="8"/>
      <c r="B50" s="10"/>
      <c r="C50" s="8"/>
      <c r="D50" s="11"/>
      <c r="E50" s="8"/>
      <c r="F50" s="8"/>
      <c r="G50" s="9">
        <f>IF(H50&lt;&gt;"OK","",IFERROR(VLOOKUP(C50,RentDue!$A$7:$B$206,2,FALSE),""))</f>
        <v/>
      </c>
      <c r="H50" s="9">
        <f>IF(COUNTA(A50:F50)=0,"",IF(A50="","Add payment ID",IF(COUNTIF($A$7:$A$206,A50)&lt;&gt;1,"Payment ID used twice",IF(COUNTIFS(RentDue!$A$7:$A$206,C50,RentDue!$K$7:$K$206,"OK")&lt;&gt;1,"Choose a rent reference",IF(NOT(ISNUMBER(B50)),"Add payment date",IF(OR(NOT(ISNUMBER(D50)),D50&lt;=0),"Add payment amount","OK"))))))</f>
        <v/>
      </c>
    </row>
    <row r="51" spans="1:8" ht="24" customHeight="1">
      <c r="A51" s="8"/>
      <c r="B51" s="10"/>
      <c r="C51" s="8"/>
      <c r="D51" s="11"/>
      <c r="E51" s="8"/>
      <c r="F51" s="8"/>
      <c r="G51" s="9">
        <f>IF(H51&lt;&gt;"OK","",IFERROR(VLOOKUP(C51,RentDue!$A$7:$B$206,2,FALSE),""))</f>
        <v/>
      </c>
      <c r="H51" s="9">
        <f>IF(COUNTA(A51:F51)=0,"",IF(A51="","Add payment ID",IF(COUNTIF($A$7:$A$206,A51)&lt;&gt;1,"Payment ID used twice",IF(COUNTIFS(RentDue!$A$7:$A$206,C51,RentDue!$K$7:$K$206,"OK")&lt;&gt;1,"Choose a rent reference",IF(NOT(ISNUMBER(B51)),"Add payment date",IF(OR(NOT(ISNUMBER(D51)),D51&lt;=0),"Add payment amount","OK"))))))</f>
        <v/>
      </c>
    </row>
    <row r="52" spans="1:8" ht="24" customHeight="1">
      <c r="A52" s="8"/>
      <c r="B52" s="10"/>
      <c r="C52" s="8"/>
      <c r="D52" s="11"/>
      <c r="E52" s="8"/>
      <c r="F52" s="8"/>
      <c r="G52" s="9">
        <f>IF(H52&lt;&gt;"OK","",IFERROR(VLOOKUP(C52,RentDue!$A$7:$B$206,2,FALSE),""))</f>
        <v/>
      </c>
      <c r="H52" s="9">
        <f>IF(COUNTA(A52:F52)=0,"",IF(A52="","Add payment ID",IF(COUNTIF($A$7:$A$206,A52)&lt;&gt;1,"Payment ID used twice",IF(COUNTIFS(RentDue!$A$7:$A$206,C52,RentDue!$K$7:$K$206,"OK")&lt;&gt;1,"Choose a rent reference",IF(NOT(ISNUMBER(B52)),"Add payment date",IF(OR(NOT(ISNUMBER(D52)),D52&lt;=0),"Add payment amount","OK"))))))</f>
        <v/>
      </c>
    </row>
    <row r="53" spans="1:8" ht="24" customHeight="1">
      <c r="A53" s="8"/>
      <c r="B53" s="10"/>
      <c r="C53" s="8"/>
      <c r="D53" s="11"/>
      <c r="E53" s="8"/>
      <c r="F53" s="8"/>
      <c r="G53" s="9">
        <f>IF(H53&lt;&gt;"OK","",IFERROR(VLOOKUP(C53,RentDue!$A$7:$B$206,2,FALSE),""))</f>
        <v/>
      </c>
      <c r="H53" s="9">
        <f>IF(COUNTA(A53:F53)=0,"",IF(A53="","Add payment ID",IF(COUNTIF($A$7:$A$206,A53)&lt;&gt;1,"Payment ID used twice",IF(COUNTIFS(RentDue!$A$7:$A$206,C53,RentDue!$K$7:$K$206,"OK")&lt;&gt;1,"Choose a rent reference",IF(NOT(ISNUMBER(B53)),"Add payment date",IF(OR(NOT(ISNUMBER(D53)),D53&lt;=0),"Add payment amount","OK"))))))</f>
        <v/>
      </c>
    </row>
    <row r="54" spans="1:8" ht="24" customHeight="1">
      <c r="A54" s="8"/>
      <c r="B54" s="10"/>
      <c r="C54" s="8"/>
      <c r="D54" s="11"/>
      <c r="E54" s="8"/>
      <c r="F54" s="8"/>
      <c r="G54" s="9">
        <f>IF(H54&lt;&gt;"OK","",IFERROR(VLOOKUP(C54,RentDue!$A$7:$B$206,2,FALSE),""))</f>
        <v/>
      </c>
      <c r="H54" s="9">
        <f>IF(COUNTA(A54:F54)=0,"",IF(A54="","Add payment ID",IF(COUNTIF($A$7:$A$206,A54)&lt;&gt;1,"Payment ID used twice",IF(COUNTIFS(RentDue!$A$7:$A$206,C54,RentDue!$K$7:$K$206,"OK")&lt;&gt;1,"Choose a rent reference",IF(NOT(ISNUMBER(B54)),"Add payment date",IF(OR(NOT(ISNUMBER(D54)),D54&lt;=0),"Add payment amount","OK"))))))</f>
        <v/>
      </c>
    </row>
    <row r="55" spans="1:8" ht="24" customHeight="1">
      <c r="A55" s="8"/>
      <c r="B55" s="10"/>
      <c r="C55" s="8"/>
      <c r="D55" s="11"/>
      <c r="E55" s="8"/>
      <c r="F55" s="8"/>
      <c r="G55" s="9">
        <f>IF(H55&lt;&gt;"OK","",IFERROR(VLOOKUP(C55,RentDue!$A$7:$B$206,2,FALSE),""))</f>
        <v/>
      </c>
      <c r="H55" s="9">
        <f>IF(COUNTA(A55:F55)=0,"",IF(A55="","Add payment ID",IF(COUNTIF($A$7:$A$206,A55)&lt;&gt;1,"Payment ID used twice",IF(COUNTIFS(RentDue!$A$7:$A$206,C55,RentDue!$K$7:$K$206,"OK")&lt;&gt;1,"Choose a rent reference",IF(NOT(ISNUMBER(B55)),"Add payment date",IF(OR(NOT(ISNUMBER(D55)),D55&lt;=0),"Add payment amount","OK"))))))</f>
        <v/>
      </c>
    </row>
    <row r="56" spans="1:8" ht="24" customHeight="1">
      <c r="A56" s="8"/>
      <c r="B56" s="10"/>
      <c r="C56" s="8"/>
      <c r="D56" s="11"/>
      <c r="E56" s="8"/>
      <c r="F56" s="8"/>
      <c r="G56" s="9">
        <f>IF(H56&lt;&gt;"OK","",IFERROR(VLOOKUP(C56,RentDue!$A$7:$B$206,2,FALSE),""))</f>
        <v/>
      </c>
      <c r="H56" s="9">
        <f>IF(COUNTA(A56:F56)=0,"",IF(A56="","Add payment ID",IF(COUNTIF($A$7:$A$206,A56)&lt;&gt;1,"Payment ID used twice",IF(COUNTIFS(RentDue!$A$7:$A$206,C56,RentDue!$K$7:$K$206,"OK")&lt;&gt;1,"Choose a rent reference",IF(NOT(ISNUMBER(B56)),"Add payment date",IF(OR(NOT(ISNUMBER(D56)),D56&lt;=0),"Add payment amount","OK"))))))</f>
        <v/>
      </c>
    </row>
    <row r="57" spans="1:8" ht="24" customHeight="1">
      <c r="A57" s="8"/>
      <c r="B57" s="10"/>
      <c r="C57" s="8"/>
      <c r="D57" s="11"/>
      <c r="E57" s="8"/>
      <c r="F57" s="8"/>
      <c r="G57" s="9">
        <f>IF(H57&lt;&gt;"OK","",IFERROR(VLOOKUP(C57,RentDue!$A$7:$B$206,2,FALSE),""))</f>
        <v/>
      </c>
      <c r="H57" s="9">
        <f>IF(COUNTA(A57:F57)=0,"",IF(A57="","Add payment ID",IF(COUNTIF($A$7:$A$206,A57)&lt;&gt;1,"Payment ID used twice",IF(COUNTIFS(RentDue!$A$7:$A$206,C57,RentDue!$K$7:$K$206,"OK")&lt;&gt;1,"Choose a rent reference",IF(NOT(ISNUMBER(B57)),"Add payment date",IF(OR(NOT(ISNUMBER(D57)),D57&lt;=0),"Add payment amount","OK"))))))</f>
        <v/>
      </c>
    </row>
    <row r="58" spans="1:8" ht="24" customHeight="1">
      <c r="A58" s="8"/>
      <c r="B58" s="10"/>
      <c r="C58" s="8"/>
      <c r="D58" s="11"/>
      <c r="E58" s="8"/>
      <c r="F58" s="8"/>
      <c r="G58" s="9">
        <f>IF(H58&lt;&gt;"OK","",IFERROR(VLOOKUP(C58,RentDue!$A$7:$B$206,2,FALSE),""))</f>
        <v/>
      </c>
      <c r="H58" s="9">
        <f>IF(COUNTA(A58:F58)=0,"",IF(A58="","Add payment ID",IF(COUNTIF($A$7:$A$206,A58)&lt;&gt;1,"Payment ID used twice",IF(COUNTIFS(RentDue!$A$7:$A$206,C58,RentDue!$K$7:$K$206,"OK")&lt;&gt;1,"Choose a rent reference",IF(NOT(ISNUMBER(B58)),"Add payment date",IF(OR(NOT(ISNUMBER(D58)),D58&lt;=0),"Add payment amount","OK"))))))</f>
        <v/>
      </c>
    </row>
    <row r="59" spans="1:8" ht="24" customHeight="1">
      <c r="A59" s="8"/>
      <c r="B59" s="10"/>
      <c r="C59" s="8"/>
      <c r="D59" s="11"/>
      <c r="E59" s="8"/>
      <c r="F59" s="8"/>
      <c r="G59" s="9">
        <f>IF(H59&lt;&gt;"OK","",IFERROR(VLOOKUP(C59,RentDue!$A$7:$B$206,2,FALSE),""))</f>
        <v/>
      </c>
      <c r="H59" s="9">
        <f>IF(COUNTA(A59:F59)=0,"",IF(A59="","Add payment ID",IF(COUNTIF($A$7:$A$206,A59)&lt;&gt;1,"Payment ID used twice",IF(COUNTIFS(RentDue!$A$7:$A$206,C59,RentDue!$K$7:$K$206,"OK")&lt;&gt;1,"Choose a rent reference",IF(NOT(ISNUMBER(B59)),"Add payment date",IF(OR(NOT(ISNUMBER(D59)),D59&lt;=0),"Add payment amount","OK"))))))</f>
        <v/>
      </c>
    </row>
    <row r="60" spans="1:8" ht="24" customHeight="1">
      <c r="A60" s="8"/>
      <c r="B60" s="10"/>
      <c r="C60" s="8"/>
      <c r="D60" s="11"/>
      <c r="E60" s="8"/>
      <c r="F60" s="8"/>
      <c r="G60" s="9">
        <f>IF(H60&lt;&gt;"OK","",IFERROR(VLOOKUP(C60,RentDue!$A$7:$B$206,2,FALSE),""))</f>
        <v/>
      </c>
      <c r="H60" s="9">
        <f>IF(COUNTA(A60:F60)=0,"",IF(A60="","Add payment ID",IF(COUNTIF($A$7:$A$206,A60)&lt;&gt;1,"Payment ID used twice",IF(COUNTIFS(RentDue!$A$7:$A$206,C60,RentDue!$K$7:$K$206,"OK")&lt;&gt;1,"Choose a rent reference",IF(NOT(ISNUMBER(B60)),"Add payment date",IF(OR(NOT(ISNUMBER(D60)),D60&lt;=0),"Add payment amount","OK"))))))</f>
        <v/>
      </c>
    </row>
    <row r="61" spans="1:8" ht="24" customHeight="1">
      <c r="A61" s="8"/>
      <c r="B61" s="10"/>
      <c r="C61" s="8"/>
      <c r="D61" s="11"/>
      <c r="E61" s="8"/>
      <c r="F61" s="8"/>
      <c r="G61" s="9">
        <f>IF(H61&lt;&gt;"OK","",IFERROR(VLOOKUP(C61,RentDue!$A$7:$B$206,2,FALSE),""))</f>
        <v/>
      </c>
      <c r="H61" s="9">
        <f>IF(COUNTA(A61:F61)=0,"",IF(A61="","Add payment ID",IF(COUNTIF($A$7:$A$206,A61)&lt;&gt;1,"Payment ID used twice",IF(COUNTIFS(RentDue!$A$7:$A$206,C61,RentDue!$K$7:$K$206,"OK")&lt;&gt;1,"Choose a rent reference",IF(NOT(ISNUMBER(B61)),"Add payment date",IF(OR(NOT(ISNUMBER(D61)),D61&lt;=0),"Add payment amount","OK"))))))</f>
        <v/>
      </c>
    </row>
    <row r="62" spans="1:8" ht="24" customHeight="1">
      <c r="A62" s="8"/>
      <c r="B62" s="10"/>
      <c r="C62" s="8"/>
      <c r="D62" s="11"/>
      <c r="E62" s="8"/>
      <c r="F62" s="8"/>
      <c r="G62" s="9">
        <f>IF(H62&lt;&gt;"OK","",IFERROR(VLOOKUP(C62,RentDue!$A$7:$B$206,2,FALSE),""))</f>
        <v/>
      </c>
      <c r="H62" s="9">
        <f>IF(COUNTA(A62:F62)=0,"",IF(A62="","Add payment ID",IF(COUNTIF($A$7:$A$206,A62)&lt;&gt;1,"Payment ID used twice",IF(COUNTIFS(RentDue!$A$7:$A$206,C62,RentDue!$K$7:$K$206,"OK")&lt;&gt;1,"Choose a rent reference",IF(NOT(ISNUMBER(B62)),"Add payment date",IF(OR(NOT(ISNUMBER(D62)),D62&lt;=0),"Add payment amount","OK"))))))</f>
        <v/>
      </c>
    </row>
    <row r="63" spans="1:8" ht="24" customHeight="1">
      <c r="A63" s="8"/>
      <c r="B63" s="10"/>
      <c r="C63" s="8"/>
      <c r="D63" s="11"/>
      <c r="E63" s="8"/>
      <c r="F63" s="8"/>
      <c r="G63" s="9">
        <f>IF(H63&lt;&gt;"OK","",IFERROR(VLOOKUP(C63,RentDue!$A$7:$B$206,2,FALSE),""))</f>
        <v/>
      </c>
      <c r="H63" s="9">
        <f>IF(COUNTA(A63:F63)=0,"",IF(A63="","Add payment ID",IF(COUNTIF($A$7:$A$206,A63)&lt;&gt;1,"Payment ID used twice",IF(COUNTIFS(RentDue!$A$7:$A$206,C63,RentDue!$K$7:$K$206,"OK")&lt;&gt;1,"Choose a rent reference",IF(NOT(ISNUMBER(B63)),"Add payment date",IF(OR(NOT(ISNUMBER(D63)),D63&lt;=0),"Add payment amount","OK"))))))</f>
        <v/>
      </c>
    </row>
    <row r="64" spans="1:8" ht="24" customHeight="1">
      <c r="A64" s="8"/>
      <c r="B64" s="10"/>
      <c r="C64" s="8"/>
      <c r="D64" s="11"/>
      <c r="E64" s="8"/>
      <c r="F64" s="8"/>
      <c r="G64" s="9">
        <f>IF(H64&lt;&gt;"OK","",IFERROR(VLOOKUP(C64,RentDue!$A$7:$B$206,2,FALSE),""))</f>
        <v/>
      </c>
      <c r="H64" s="9">
        <f>IF(COUNTA(A64:F64)=0,"",IF(A64="","Add payment ID",IF(COUNTIF($A$7:$A$206,A64)&lt;&gt;1,"Payment ID used twice",IF(COUNTIFS(RentDue!$A$7:$A$206,C64,RentDue!$K$7:$K$206,"OK")&lt;&gt;1,"Choose a rent reference",IF(NOT(ISNUMBER(B64)),"Add payment date",IF(OR(NOT(ISNUMBER(D64)),D64&lt;=0),"Add payment amount","OK"))))))</f>
        <v/>
      </c>
    </row>
    <row r="65" spans="1:8" ht="24" customHeight="1">
      <c r="A65" s="8"/>
      <c r="B65" s="10"/>
      <c r="C65" s="8"/>
      <c r="D65" s="11"/>
      <c r="E65" s="8"/>
      <c r="F65" s="8"/>
      <c r="G65" s="9">
        <f>IF(H65&lt;&gt;"OK","",IFERROR(VLOOKUP(C65,RentDue!$A$7:$B$206,2,FALSE),""))</f>
        <v/>
      </c>
      <c r="H65" s="9">
        <f>IF(COUNTA(A65:F65)=0,"",IF(A65="","Add payment ID",IF(COUNTIF($A$7:$A$206,A65)&lt;&gt;1,"Payment ID used twice",IF(COUNTIFS(RentDue!$A$7:$A$206,C65,RentDue!$K$7:$K$206,"OK")&lt;&gt;1,"Choose a rent reference",IF(NOT(ISNUMBER(B65)),"Add payment date",IF(OR(NOT(ISNUMBER(D65)),D65&lt;=0),"Add payment amount","OK"))))))</f>
        <v/>
      </c>
    </row>
    <row r="66" spans="1:8" ht="24" customHeight="1">
      <c r="A66" s="8"/>
      <c r="B66" s="10"/>
      <c r="C66" s="8"/>
      <c r="D66" s="11"/>
      <c r="E66" s="8"/>
      <c r="F66" s="8"/>
      <c r="G66" s="9">
        <f>IF(H66&lt;&gt;"OK","",IFERROR(VLOOKUP(C66,RentDue!$A$7:$B$206,2,FALSE),""))</f>
        <v/>
      </c>
      <c r="H66" s="9">
        <f>IF(COUNTA(A66:F66)=0,"",IF(A66="","Add payment ID",IF(COUNTIF($A$7:$A$206,A66)&lt;&gt;1,"Payment ID used twice",IF(COUNTIFS(RentDue!$A$7:$A$206,C66,RentDue!$K$7:$K$206,"OK")&lt;&gt;1,"Choose a rent reference",IF(NOT(ISNUMBER(B66)),"Add payment date",IF(OR(NOT(ISNUMBER(D66)),D66&lt;=0),"Add payment amount","OK"))))))</f>
        <v/>
      </c>
    </row>
    <row r="67" spans="1:8" ht="24" customHeight="1">
      <c r="A67" s="8"/>
      <c r="B67" s="10"/>
      <c r="C67" s="8"/>
      <c r="D67" s="11"/>
      <c r="E67" s="8"/>
      <c r="F67" s="8"/>
      <c r="G67" s="9">
        <f>IF(H67&lt;&gt;"OK","",IFERROR(VLOOKUP(C67,RentDue!$A$7:$B$206,2,FALSE),""))</f>
        <v/>
      </c>
      <c r="H67" s="9">
        <f>IF(COUNTA(A67:F67)=0,"",IF(A67="","Add payment ID",IF(COUNTIF($A$7:$A$206,A67)&lt;&gt;1,"Payment ID used twice",IF(COUNTIFS(RentDue!$A$7:$A$206,C67,RentDue!$K$7:$K$206,"OK")&lt;&gt;1,"Choose a rent reference",IF(NOT(ISNUMBER(B67)),"Add payment date",IF(OR(NOT(ISNUMBER(D67)),D67&lt;=0),"Add payment amount","OK"))))))</f>
        <v/>
      </c>
    </row>
    <row r="68" spans="1:8" ht="24" customHeight="1">
      <c r="A68" s="8"/>
      <c r="B68" s="10"/>
      <c r="C68" s="8"/>
      <c r="D68" s="11"/>
      <c r="E68" s="8"/>
      <c r="F68" s="8"/>
      <c r="G68" s="9">
        <f>IF(H68&lt;&gt;"OK","",IFERROR(VLOOKUP(C68,RentDue!$A$7:$B$206,2,FALSE),""))</f>
        <v/>
      </c>
      <c r="H68" s="9">
        <f>IF(COUNTA(A68:F68)=0,"",IF(A68="","Add payment ID",IF(COUNTIF($A$7:$A$206,A68)&lt;&gt;1,"Payment ID used twice",IF(COUNTIFS(RentDue!$A$7:$A$206,C68,RentDue!$K$7:$K$206,"OK")&lt;&gt;1,"Choose a rent reference",IF(NOT(ISNUMBER(B68)),"Add payment date",IF(OR(NOT(ISNUMBER(D68)),D68&lt;=0),"Add payment amount","OK"))))))</f>
        <v/>
      </c>
    </row>
    <row r="69" spans="1:8" ht="24" customHeight="1">
      <c r="A69" s="8"/>
      <c r="B69" s="10"/>
      <c r="C69" s="8"/>
      <c r="D69" s="11"/>
      <c r="E69" s="8"/>
      <c r="F69" s="8"/>
      <c r="G69" s="9">
        <f>IF(H69&lt;&gt;"OK","",IFERROR(VLOOKUP(C69,RentDue!$A$7:$B$206,2,FALSE),""))</f>
        <v/>
      </c>
      <c r="H69" s="9">
        <f>IF(COUNTA(A69:F69)=0,"",IF(A69="","Add payment ID",IF(COUNTIF($A$7:$A$206,A69)&lt;&gt;1,"Payment ID used twice",IF(COUNTIFS(RentDue!$A$7:$A$206,C69,RentDue!$K$7:$K$206,"OK")&lt;&gt;1,"Choose a rent reference",IF(NOT(ISNUMBER(B69)),"Add payment date",IF(OR(NOT(ISNUMBER(D69)),D69&lt;=0),"Add payment amount","OK"))))))</f>
        <v/>
      </c>
    </row>
    <row r="70" spans="1:8" ht="24" customHeight="1">
      <c r="A70" s="8"/>
      <c r="B70" s="10"/>
      <c r="C70" s="8"/>
      <c r="D70" s="11"/>
      <c r="E70" s="8"/>
      <c r="F70" s="8"/>
      <c r="G70" s="9">
        <f>IF(H70&lt;&gt;"OK","",IFERROR(VLOOKUP(C70,RentDue!$A$7:$B$206,2,FALSE),""))</f>
        <v/>
      </c>
      <c r="H70" s="9">
        <f>IF(COUNTA(A70:F70)=0,"",IF(A70="","Add payment ID",IF(COUNTIF($A$7:$A$206,A70)&lt;&gt;1,"Payment ID used twice",IF(COUNTIFS(RentDue!$A$7:$A$206,C70,RentDue!$K$7:$K$206,"OK")&lt;&gt;1,"Choose a rent reference",IF(NOT(ISNUMBER(B70)),"Add payment date",IF(OR(NOT(ISNUMBER(D70)),D70&lt;=0),"Add payment amount","OK"))))))</f>
        <v/>
      </c>
    </row>
    <row r="71" spans="1:8" ht="24" customHeight="1">
      <c r="A71" s="8"/>
      <c r="B71" s="10"/>
      <c r="C71" s="8"/>
      <c r="D71" s="11"/>
      <c r="E71" s="8"/>
      <c r="F71" s="8"/>
      <c r="G71" s="9">
        <f>IF(H71&lt;&gt;"OK","",IFERROR(VLOOKUP(C71,RentDue!$A$7:$B$206,2,FALSE),""))</f>
        <v/>
      </c>
      <c r="H71" s="9">
        <f>IF(COUNTA(A71:F71)=0,"",IF(A71="","Add payment ID",IF(COUNTIF($A$7:$A$206,A71)&lt;&gt;1,"Payment ID used twice",IF(COUNTIFS(RentDue!$A$7:$A$206,C71,RentDue!$K$7:$K$206,"OK")&lt;&gt;1,"Choose a rent reference",IF(NOT(ISNUMBER(B71)),"Add payment date",IF(OR(NOT(ISNUMBER(D71)),D71&lt;=0),"Add payment amount","OK"))))))</f>
        <v/>
      </c>
    </row>
    <row r="72" spans="1:8" ht="24" customHeight="1">
      <c r="A72" s="8"/>
      <c r="B72" s="10"/>
      <c r="C72" s="8"/>
      <c r="D72" s="11"/>
      <c r="E72" s="8"/>
      <c r="F72" s="8"/>
      <c r="G72" s="9">
        <f>IF(H72&lt;&gt;"OK","",IFERROR(VLOOKUP(C72,RentDue!$A$7:$B$206,2,FALSE),""))</f>
        <v/>
      </c>
      <c r="H72" s="9">
        <f>IF(COUNTA(A72:F72)=0,"",IF(A72="","Add payment ID",IF(COUNTIF($A$7:$A$206,A72)&lt;&gt;1,"Payment ID used twice",IF(COUNTIFS(RentDue!$A$7:$A$206,C72,RentDue!$K$7:$K$206,"OK")&lt;&gt;1,"Choose a rent reference",IF(NOT(ISNUMBER(B72)),"Add payment date",IF(OR(NOT(ISNUMBER(D72)),D72&lt;=0),"Add payment amount","OK"))))))</f>
        <v/>
      </c>
    </row>
    <row r="73" spans="1:8" ht="24" customHeight="1">
      <c r="A73" s="8"/>
      <c r="B73" s="10"/>
      <c r="C73" s="8"/>
      <c r="D73" s="11"/>
      <c r="E73" s="8"/>
      <c r="F73" s="8"/>
      <c r="G73" s="9">
        <f>IF(H73&lt;&gt;"OK","",IFERROR(VLOOKUP(C73,RentDue!$A$7:$B$206,2,FALSE),""))</f>
        <v/>
      </c>
      <c r="H73" s="9">
        <f>IF(COUNTA(A73:F73)=0,"",IF(A73="","Add payment ID",IF(COUNTIF($A$7:$A$206,A73)&lt;&gt;1,"Payment ID used twice",IF(COUNTIFS(RentDue!$A$7:$A$206,C73,RentDue!$K$7:$K$206,"OK")&lt;&gt;1,"Choose a rent reference",IF(NOT(ISNUMBER(B73)),"Add payment date",IF(OR(NOT(ISNUMBER(D73)),D73&lt;=0),"Add payment amount","OK"))))))</f>
        <v/>
      </c>
    </row>
    <row r="74" spans="1:8" ht="24" customHeight="1">
      <c r="A74" s="8"/>
      <c r="B74" s="10"/>
      <c r="C74" s="8"/>
      <c r="D74" s="11"/>
      <c r="E74" s="8"/>
      <c r="F74" s="8"/>
      <c r="G74" s="9">
        <f>IF(H74&lt;&gt;"OK","",IFERROR(VLOOKUP(C74,RentDue!$A$7:$B$206,2,FALSE),""))</f>
        <v/>
      </c>
      <c r="H74" s="9">
        <f>IF(COUNTA(A74:F74)=0,"",IF(A74="","Add payment ID",IF(COUNTIF($A$7:$A$206,A74)&lt;&gt;1,"Payment ID used twice",IF(COUNTIFS(RentDue!$A$7:$A$206,C74,RentDue!$K$7:$K$206,"OK")&lt;&gt;1,"Choose a rent reference",IF(NOT(ISNUMBER(B74)),"Add payment date",IF(OR(NOT(ISNUMBER(D74)),D74&lt;=0),"Add payment amount","OK"))))))</f>
        <v/>
      </c>
    </row>
    <row r="75" spans="1:8" ht="24" customHeight="1">
      <c r="A75" s="8"/>
      <c r="B75" s="10"/>
      <c r="C75" s="8"/>
      <c r="D75" s="11"/>
      <c r="E75" s="8"/>
      <c r="F75" s="8"/>
      <c r="G75" s="9">
        <f>IF(H75&lt;&gt;"OK","",IFERROR(VLOOKUP(C75,RentDue!$A$7:$B$206,2,FALSE),""))</f>
        <v/>
      </c>
      <c r="H75" s="9">
        <f>IF(COUNTA(A75:F75)=0,"",IF(A75="","Add payment ID",IF(COUNTIF($A$7:$A$206,A75)&lt;&gt;1,"Payment ID used twice",IF(COUNTIFS(RentDue!$A$7:$A$206,C75,RentDue!$K$7:$K$206,"OK")&lt;&gt;1,"Choose a rent reference",IF(NOT(ISNUMBER(B75)),"Add payment date",IF(OR(NOT(ISNUMBER(D75)),D75&lt;=0),"Add payment amount","OK"))))))</f>
        <v/>
      </c>
    </row>
    <row r="76" spans="1:8" ht="24" customHeight="1">
      <c r="A76" s="8"/>
      <c r="B76" s="10"/>
      <c r="C76" s="8"/>
      <c r="D76" s="11"/>
      <c r="E76" s="8"/>
      <c r="F76" s="8"/>
      <c r="G76" s="9">
        <f>IF(H76&lt;&gt;"OK","",IFERROR(VLOOKUP(C76,RentDue!$A$7:$B$206,2,FALSE),""))</f>
        <v/>
      </c>
      <c r="H76" s="9">
        <f>IF(COUNTA(A76:F76)=0,"",IF(A76="","Add payment ID",IF(COUNTIF($A$7:$A$206,A76)&lt;&gt;1,"Payment ID used twice",IF(COUNTIFS(RentDue!$A$7:$A$206,C76,RentDue!$K$7:$K$206,"OK")&lt;&gt;1,"Choose a rent reference",IF(NOT(ISNUMBER(B76)),"Add payment date",IF(OR(NOT(ISNUMBER(D76)),D76&lt;=0),"Add payment amount","OK"))))))</f>
        <v/>
      </c>
    </row>
    <row r="77" spans="1:8" ht="24" customHeight="1">
      <c r="A77" s="8"/>
      <c r="B77" s="10"/>
      <c r="C77" s="8"/>
      <c r="D77" s="11"/>
      <c r="E77" s="8"/>
      <c r="F77" s="8"/>
      <c r="G77" s="9">
        <f>IF(H77&lt;&gt;"OK","",IFERROR(VLOOKUP(C77,RentDue!$A$7:$B$206,2,FALSE),""))</f>
        <v/>
      </c>
      <c r="H77" s="9">
        <f>IF(COUNTA(A77:F77)=0,"",IF(A77="","Add payment ID",IF(COUNTIF($A$7:$A$206,A77)&lt;&gt;1,"Payment ID used twice",IF(COUNTIFS(RentDue!$A$7:$A$206,C77,RentDue!$K$7:$K$206,"OK")&lt;&gt;1,"Choose a rent reference",IF(NOT(ISNUMBER(B77)),"Add payment date",IF(OR(NOT(ISNUMBER(D77)),D77&lt;=0),"Add payment amount","OK"))))))</f>
        <v/>
      </c>
    </row>
    <row r="78" spans="1:8" ht="24" customHeight="1">
      <c r="A78" s="8"/>
      <c r="B78" s="10"/>
      <c r="C78" s="8"/>
      <c r="D78" s="11"/>
      <c r="E78" s="8"/>
      <c r="F78" s="8"/>
      <c r="G78" s="9">
        <f>IF(H78&lt;&gt;"OK","",IFERROR(VLOOKUP(C78,RentDue!$A$7:$B$206,2,FALSE),""))</f>
        <v/>
      </c>
      <c r="H78" s="9">
        <f>IF(COUNTA(A78:F78)=0,"",IF(A78="","Add payment ID",IF(COUNTIF($A$7:$A$206,A78)&lt;&gt;1,"Payment ID used twice",IF(COUNTIFS(RentDue!$A$7:$A$206,C78,RentDue!$K$7:$K$206,"OK")&lt;&gt;1,"Choose a rent reference",IF(NOT(ISNUMBER(B78)),"Add payment date",IF(OR(NOT(ISNUMBER(D78)),D78&lt;=0),"Add payment amount","OK"))))))</f>
        <v/>
      </c>
    </row>
    <row r="79" spans="1:8" ht="24" customHeight="1">
      <c r="A79" s="8"/>
      <c r="B79" s="10"/>
      <c r="C79" s="8"/>
      <c r="D79" s="11"/>
      <c r="E79" s="8"/>
      <c r="F79" s="8"/>
      <c r="G79" s="9">
        <f>IF(H79&lt;&gt;"OK","",IFERROR(VLOOKUP(C79,RentDue!$A$7:$B$206,2,FALSE),""))</f>
        <v/>
      </c>
      <c r="H79" s="9">
        <f>IF(COUNTA(A79:F79)=0,"",IF(A79="","Add payment ID",IF(COUNTIF($A$7:$A$206,A79)&lt;&gt;1,"Payment ID used twice",IF(COUNTIFS(RentDue!$A$7:$A$206,C79,RentDue!$K$7:$K$206,"OK")&lt;&gt;1,"Choose a rent reference",IF(NOT(ISNUMBER(B79)),"Add payment date",IF(OR(NOT(ISNUMBER(D79)),D79&lt;=0),"Add payment amount","OK"))))))</f>
        <v/>
      </c>
    </row>
    <row r="80" spans="1:8" ht="24" customHeight="1">
      <c r="A80" s="8"/>
      <c r="B80" s="10"/>
      <c r="C80" s="8"/>
      <c r="D80" s="11"/>
      <c r="E80" s="8"/>
      <c r="F80" s="8"/>
      <c r="G80" s="9">
        <f>IF(H80&lt;&gt;"OK","",IFERROR(VLOOKUP(C80,RentDue!$A$7:$B$206,2,FALSE),""))</f>
        <v/>
      </c>
      <c r="H80" s="9">
        <f>IF(COUNTA(A80:F80)=0,"",IF(A80="","Add payment ID",IF(COUNTIF($A$7:$A$206,A80)&lt;&gt;1,"Payment ID used twice",IF(COUNTIFS(RentDue!$A$7:$A$206,C80,RentDue!$K$7:$K$206,"OK")&lt;&gt;1,"Choose a rent reference",IF(NOT(ISNUMBER(B80)),"Add payment date",IF(OR(NOT(ISNUMBER(D80)),D80&lt;=0),"Add payment amount","OK"))))))</f>
        <v/>
      </c>
    </row>
    <row r="81" spans="1:8" ht="24" customHeight="1">
      <c r="A81" s="8"/>
      <c r="B81" s="10"/>
      <c r="C81" s="8"/>
      <c r="D81" s="11"/>
      <c r="E81" s="8"/>
      <c r="F81" s="8"/>
      <c r="G81" s="9">
        <f>IF(H81&lt;&gt;"OK","",IFERROR(VLOOKUP(C81,RentDue!$A$7:$B$206,2,FALSE),""))</f>
        <v/>
      </c>
      <c r="H81" s="9">
        <f>IF(COUNTA(A81:F81)=0,"",IF(A81="","Add payment ID",IF(COUNTIF($A$7:$A$206,A81)&lt;&gt;1,"Payment ID used twice",IF(COUNTIFS(RentDue!$A$7:$A$206,C81,RentDue!$K$7:$K$206,"OK")&lt;&gt;1,"Choose a rent reference",IF(NOT(ISNUMBER(B81)),"Add payment date",IF(OR(NOT(ISNUMBER(D81)),D81&lt;=0),"Add payment amount","OK"))))))</f>
        <v/>
      </c>
    </row>
    <row r="82" spans="1:8" ht="24" customHeight="1">
      <c r="A82" s="8"/>
      <c r="B82" s="10"/>
      <c r="C82" s="8"/>
      <c r="D82" s="11"/>
      <c r="E82" s="8"/>
      <c r="F82" s="8"/>
      <c r="G82" s="9">
        <f>IF(H82&lt;&gt;"OK","",IFERROR(VLOOKUP(C82,RentDue!$A$7:$B$206,2,FALSE),""))</f>
        <v/>
      </c>
      <c r="H82" s="9">
        <f>IF(COUNTA(A82:F82)=0,"",IF(A82="","Add payment ID",IF(COUNTIF($A$7:$A$206,A82)&lt;&gt;1,"Payment ID used twice",IF(COUNTIFS(RentDue!$A$7:$A$206,C82,RentDue!$K$7:$K$206,"OK")&lt;&gt;1,"Choose a rent reference",IF(NOT(ISNUMBER(B82)),"Add payment date",IF(OR(NOT(ISNUMBER(D82)),D82&lt;=0),"Add payment amount","OK"))))))</f>
        <v/>
      </c>
    </row>
    <row r="83" spans="1:8" ht="24" customHeight="1">
      <c r="A83" s="8"/>
      <c r="B83" s="10"/>
      <c r="C83" s="8"/>
      <c r="D83" s="11"/>
      <c r="E83" s="8"/>
      <c r="F83" s="8"/>
      <c r="G83" s="9">
        <f>IF(H83&lt;&gt;"OK","",IFERROR(VLOOKUP(C83,RentDue!$A$7:$B$206,2,FALSE),""))</f>
        <v/>
      </c>
      <c r="H83" s="9">
        <f>IF(COUNTA(A83:F83)=0,"",IF(A83="","Add payment ID",IF(COUNTIF($A$7:$A$206,A83)&lt;&gt;1,"Payment ID used twice",IF(COUNTIFS(RentDue!$A$7:$A$206,C83,RentDue!$K$7:$K$206,"OK")&lt;&gt;1,"Choose a rent reference",IF(NOT(ISNUMBER(B83)),"Add payment date",IF(OR(NOT(ISNUMBER(D83)),D83&lt;=0),"Add payment amount","OK"))))))</f>
        <v/>
      </c>
    </row>
    <row r="84" spans="1:8" ht="24" customHeight="1">
      <c r="A84" s="8"/>
      <c r="B84" s="10"/>
      <c r="C84" s="8"/>
      <c r="D84" s="11"/>
      <c r="E84" s="8"/>
      <c r="F84" s="8"/>
      <c r="G84" s="9">
        <f>IF(H84&lt;&gt;"OK","",IFERROR(VLOOKUP(C84,RentDue!$A$7:$B$206,2,FALSE),""))</f>
        <v/>
      </c>
      <c r="H84" s="9">
        <f>IF(COUNTA(A84:F84)=0,"",IF(A84="","Add payment ID",IF(COUNTIF($A$7:$A$206,A84)&lt;&gt;1,"Payment ID used twice",IF(COUNTIFS(RentDue!$A$7:$A$206,C84,RentDue!$K$7:$K$206,"OK")&lt;&gt;1,"Choose a rent reference",IF(NOT(ISNUMBER(B84)),"Add payment date",IF(OR(NOT(ISNUMBER(D84)),D84&lt;=0),"Add payment amount","OK"))))))</f>
        <v/>
      </c>
    </row>
    <row r="85" spans="1:8" ht="24" customHeight="1">
      <c r="A85" s="8"/>
      <c r="B85" s="10"/>
      <c r="C85" s="8"/>
      <c r="D85" s="11"/>
      <c r="E85" s="8"/>
      <c r="F85" s="8"/>
      <c r="G85" s="9">
        <f>IF(H85&lt;&gt;"OK","",IFERROR(VLOOKUP(C85,RentDue!$A$7:$B$206,2,FALSE),""))</f>
        <v/>
      </c>
      <c r="H85" s="9">
        <f>IF(COUNTA(A85:F85)=0,"",IF(A85="","Add payment ID",IF(COUNTIF($A$7:$A$206,A85)&lt;&gt;1,"Payment ID used twice",IF(COUNTIFS(RentDue!$A$7:$A$206,C85,RentDue!$K$7:$K$206,"OK")&lt;&gt;1,"Choose a rent reference",IF(NOT(ISNUMBER(B85)),"Add payment date",IF(OR(NOT(ISNUMBER(D85)),D85&lt;=0),"Add payment amount","OK"))))))</f>
        <v/>
      </c>
    </row>
    <row r="86" spans="1:8" ht="24" customHeight="1">
      <c r="A86" s="8"/>
      <c r="B86" s="10"/>
      <c r="C86" s="8"/>
      <c r="D86" s="11"/>
      <c r="E86" s="8"/>
      <c r="F86" s="8"/>
      <c r="G86" s="9">
        <f>IF(H86&lt;&gt;"OK","",IFERROR(VLOOKUP(C86,RentDue!$A$7:$B$206,2,FALSE),""))</f>
        <v/>
      </c>
      <c r="H86" s="9">
        <f>IF(COUNTA(A86:F86)=0,"",IF(A86="","Add payment ID",IF(COUNTIF($A$7:$A$206,A86)&lt;&gt;1,"Payment ID used twice",IF(COUNTIFS(RentDue!$A$7:$A$206,C86,RentDue!$K$7:$K$206,"OK")&lt;&gt;1,"Choose a rent reference",IF(NOT(ISNUMBER(B86)),"Add payment date",IF(OR(NOT(ISNUMBER(D86)),D86&lt;=0),"Add payment amount","OK"))))))</f>
        <v/>
      </c>
    </row>
    <row r="87" spans="1:8" ht="24" customHeight="1">
      <c r="A87" s="8"/>
      <c r="B87" s="10"/>
      <c r="C87" s="8"/>
      <c r="D87" s="11"/>
      <c r="E87" s="8"/>
      <c r="F87" s="8"/>
      <c r="G87" s="9">
        <f>IF(H87&lt;&gt;"OK","",IFERROR(VLOOKUP(C87,RentDue!$A$7:$B$206,2,FALSE),""))</f>
        <v/>
      </c>
      <c r="H87" s="9">
        <f>IF(COUNTA(A87:F87)=0,"",IF(A87="","Add payment ID",IF(COUNTIF($A$7:$A$206,A87)&lt;&gt;1,"Payment ID used twice",IF(COUNTIFS(RentDue!$A$7:$A$206,C87,RentDue!$K$7:$K$206,"OK")&lt;&gt;1,"Choose a rent reference",IF(NOT(ISNUMBER(B87)),"Add payment date",IF(OR(NOT(ISNUMBER(D87)),D87&lt;=0),"Add payment amount","OK"))))))</f>
        <v/>
      </c>
    </row>
    <row r="88" spans="1:8" ht="24" customHeight="1">
      <c r="A88" s="8"/>
      <c r="B88" s="10"/>
      <c r="C88" s="8"/>
      <c r="D88" s="11"/>
      <c r="E88" s="8"/>
      <c r="F88" s="8"/>
      <c r="G88" s="9">
        <f>IF(H88&lt;&gt;"OK","",IFERROR(VLOOKUP(C88,RentDue!$A$7:$B$206,2,FALSE),""))</f>
        <v/>
      </c>
      <c r="H88" s="9">
        <f>IF(COUNTA(A88:F88)=0,"",IF(A88="","Add payment ID",IF(COUNTIF($A$7:$A$206,A88)&lt;&gt;1,"Payment ID used twice",IF(COUNTIFS(RentDue!$A$7:$A$206,C88,RentDue!$K$7:$K$206,"OK")&lt;&gt;1,"Choose a rent reference",IF(NOT(ISNUMBER(B88)),"Add payment date",IF(OR(NOT(ISNUMBER(D88)),D88&lt;=0),"Add payment amount","OK"))))))</f>
        <v/>
      </c>
    </row>
    <row r="89" spans="1:8" ht="24" customHeight="1">
      <c r="A89" s="8"/>
      <c r="B89" s="10"/>
      <c r="C89" s="8"/>
      <c r="D89" s="11"/>
      <c r="E89" s="8"/>
      <c r="F89" s="8"/>
      <c r="G89" s="9">
        <f>IF(H89&lt;&gt;"OK","",IFERROR(VLOOKUP(C89,RentDue!$A$7:$B$206,2,FALSE),""))</f>
        <v/>
      </c>
      <c r="H89" s="9">
        <f>IF(COUNTA(A89:F89)=0,"",IF(A89="","Add payment ID",IF(COUNTIF($A$7:$A$206,A89)&lt;&gt;1,"Payment ID used twice",IF(COUNTIFS(RentDue!$A$7:$A$206,C89,RentDue!$K$7:$K$206,"OK")&lt;&gt;1,"Choose a rent reference",IF(NOT(ISNUMBER(B89)),"Add payment date",IF(OR(NOT(ISNUMBER(D89)),D89&lt;=0),"Add payment amount","OK"))))))</f>
        <v/>
      </c>
    </row>
    <row r="90" spans="1:8" ht="24" customHeight="1">
      <c r="A90" s="8"/>
      <c r="B90" s="10"/>
      <c r="C90" s="8"/>
      <c r="D90" s="11"/>
      <c r="E90" s="8"/>
      <c r="F90" s="8"/>
      <c r="G90" s="9">
        <f>IF(H90&lt;&gt;"OK","",IFERROR(VLOOKUP(C90,RentDue!$A$7:$B$206,2,FALSE),""))</f>
        <v/>
      </c>
      <c r="H90" s="9">
        <f>IF(COUNTA(A90:F90)=0,"",IF(A90="","Add payment ID",IF(COUNTIF($A$7:$A$206,A90)&lt;&gt;1,"Payment ID used twice",IF(COUNTIFS(RentDue!$A$7:$A$206,C90,RentDue!$K$7:$K$206,"OK")&lt;&gt;1,"Choose a rent reference",IF(NOT(ISNUMBER(B90)),"Add payment date",IF(OR(NOT(ISNUMBER(D90)),D90&lt;=0),"Add payment amount","OK"))))))</f>
        <v/>
      </c>
    </row>
    <row r="91" spans="1:8" ht="24" customHeight="1">
      <c r="A91" s="8"/>
      <c r="B91" s="10"/>
      <c r="C91" s="8"/>
      <c r="D91" s="11"/>
      <c r="E91" s="8"/>
      <c r="F91" s="8"/>
      <c r="G91" s="9">
        <f>IF(H91&lt;&gt;"OK","",IFERROR(VLOOKUP(C91,RentDue!$A$7:$B$206,2,FALSE),""))</f>
        <v/>
      </c>
      <c r="H91" s="9">
        <f>IF(COUNTA(A91:F91)=0,"",IF(A91="","Add payment ID",IF(COUNTIF($A$7:$A$206,A91)&lt;&gt;1,"Payment ID used twice",IF(COUNTIFS(RentDue!$A$7:$A$206,C91,RentDue!$K$7:$K$206,"OK")&lt;&gt;1,"Choose a rent reference",IF(NOT(ISNUMBER(B91)),"Add payment date",IF(OR(NOT(ISNUMBER(D91)),D91&lt;=0),"Add payment amount","OK"))))))</f>
        <v/>
      </c>
    </row>
    <row r="92" spans="1:8" ht="24" customHeight="1">
      <c r="A92" s="8"/>
      <c r="B92" s="10"/>
      <c r="C92" s="8"/>
      <c r="D92" s="11"/>
      <c r="E92" s="8"/>
      <c r="F92" s="8"/>
      <c r="G92" s="9">
        <f>IF(H92&lt;&gt;"OK","",IFERROR(VLOOKUP(C92,RentDue!$A$7:$B$206,2,FALSE),""))</f>
        <v/>
      </c>
      <c r="H92" s="9">
        <f>IF(COUNTA(A92:F92)=0,"",IF(A92="","Add payment ID",IF(COUNTIF($A$7:$A$206,A92)&lt;&gt;1,"Payment ID used twice",IF(COUNTIFS(RentDue!$A$7:$A$206,C92,RentDue!$K$7:$K$206,"OK")&lt;&gt;1,"Choose a rent reference",IF(NOT(ISNUMBER(B92)),"Add payment date",IF(OR(NOT(ISNUMBER(D92)),D92&lt;=0),"Add payment amount","OK"))))))</f>
        <v/>
      </c>
    </row>
    <row r="93" spans="1:8" ht="24" customHeight="1">
      <c r="A93" s="8"/>
      <c r="B93" s="10"/>
      <c r="C93" s="8"/>
      <c r="D93" s="11"/>
      <c r="E93" s="8"/>
      <c r="F93" s="8"/>
      <c r="G93" s="9">
        <f>IF(H93&lt;&gt;"OK","",IFERROR(VLOOKUP(C93,RentDue!$A$7:$B$206,2,FALSE),""))</f>
        <v/>
      </c>
      <c r="H93" s="9">
        <f>IF(COUNTA(A93:F93)=0,"",IF(A93="","Add payment ID",IF(COUNTIF($A$7:$A$206,A93)&lt;&gt;1,"Payment ID used twice",IF(COUNTIFS(RentDue!$A$7:$A$206,C93,RentDue!$K$7:$K$206,"OK")&lt;&gt;1,"Choose a rent reference",IF(NOT(ISNUMBER(B93)),"Add payment date",IF(OR(NOT(ISNUMBER(D93)),D93&lt;=0),"Add payment amount","OK"))))))</f>
        <v/>
      </c>
    </row>
    <row r="94" spans="1:8" ht="24" customHeight="1">
      <c r="A94" s="8"/>
      <c r="B94" s="10"/>
      <c r="C94" s="8"/>
      <c r="D94" s="11"/>
      <c r="E94" s="8"/>
      <c r="F94" s="8"/>
      <c r="G94" s="9">
        <f>IF(H94&lt;&gt;"OK","",IFERROR(VLOOKUP(C94,RentDue!$A$7:$B$206,2,FALSE),""))</f>
        <v/>
      </c>
      <c r="H94" s="9">
        <f>IF(COUNTA(A94:F94)=0,"",IF(A94="","Add payment ID",IF(COUNTIF($A$7:$A$206,A94)&lt;&gt;1,"Payment ID used twice",IF(COUNTIFS(RentDue!$A$7:$A$206,C94,RentDue!$K$7:$K$206,"OK")&lt;&gt;1,"Choose a rent reference",IF(NOT(ISNUMBER(B94)),"Add payment date",IF(OR(NOT(ISNUMBER(D94)),D94&lt;=0),"Add payment amount","OK"))))))</f>
        <v/>
      </c>
    </row>
    <row r="95" spans="1:8" ht="24" customHeight="1">
      <c r="A95" s="8"/>
      <c r="B95" s="10"/>
      <c r="C95" s="8"/>
      <c r="D95" s="11"/>
      <c r="E95" s="8"/>
      <c r="F95" s="8"/>
      <c r="G95" s="9">
        <f>IF(H95&lt;&gt;"OK","",IFERROR(VLOOKUP(C95,RentDue!$A$7:$B$206,2,FALSE),""))</f>
        <v/>
      </c>
      <c r="H95" s="9">
        <f>IF(COUNTA(A95:F95)=0,"",IF(A95="","Add payment ID",IF(COUNTIF($A$7:$A$206,A95)&lt;&gt;1,"Payment ID used twice",IF(COUNTIFS(RentDue!$A$7:$A$206,C95,RentDue!$K$7:$K$206,"OK")&lt;&gt;1,"Choose a rent reference",IF(NOT(ISNUMBER(B95)),"Add payment date",IF(OR(NOT(ISNUMBER(D95)),D95&lt;=0),"Add payment amount","OK"))))))</f>
        <v/>
      </c>
    </row>
    <row r="96" spans="1:8" ht="24" customHeight="1">
      <c r="A96" s="8"/>
      <c r="B96" s="10"/>
      <c r="C96" s="8"/>
      <c r="D96" s="11"/>
      <c r="E96" s="8"/>
      <c r="F96" s="8"/>
      <c r="G96" s="9">
        <f>IF(H96&lt;&gt;"OK","",IFERROR(VLOOKUP(C96,RentDue!$A$7:$B$206,2,FALSE),""))</f>
        <v/>
      </c>
      <c r="H96" s="9">
        <f>IF(COUNTA(A96:F96)=0,"",IF(A96="","Add payment ID",IF(COUNTIF($A$7:$A$206,A96)&lt;&gt;1,"Payment ID used twice",IF(COUNTIFS(RentDue!$A$7:$A$206,C96,RentDue!$K$7:$K$206,"OK")&lt;&gt;1,"Choose a rent reference",IF(NOT(ISNUMBER(B96)),"Add payment date",IF(OR(NOT(ISNUMBER(D96)),D96&lt;=0),"Add payment amount","OK"))))))</f>
        <v/>
      </c>
    </row>
    <row r="97" spans="1:8" ht="24" customHeight="1">
      <c r="A97" s="8"/>
      <c r="B97" s="10"/>
      <c r="C97" s="8"/>
      <c r="D97" s="11"/>
      <c r="E97" s="8"/>
      <c r="F97" s="8"/>
      <c r="G97" s="9">
        <f>IF(H97&lt;&gt;"OK","",IFERROR(VLOOKUP(C97,RentDue!$A$7:$B$206,2,FALSE),""))</f>
        <v/>
      </c>
      <c r="H97" s="9">
        <f>IF(COUNTA(A97:F97)=0,"",IF(A97="","Add payment ID",IF(COUNTIF($A$7:$A$206,A97)&lt;&gt;1,"Payment ID used twice",IF(COUNTIFS(RentDue!$A$7:$A$206,C97,RentDue!$K$7:$K$206,"OK")&lt;&gt;1,"Choose a rent reference",IF(NOT(ISNUMBER(B97)),"Add payment date",IF(OR(NOT(ISNUMBER(D97)),D97&lt;=0),"Add payment amount","OK"))))))</f>
        <v/>
      </c>
    </row>
    <row r="98" spans="1:8" ht="24" customHeight="1">
      <c r="A98" s="8"/>
      <c r="B98" s="10"/>
      <c r="C98" s="8"/>
      <c r="D98" s="11"/>
      <c r="E98" s="8"/>
      <c r="F98" s="8"/>
      <c r="G98" s="9">
        <f>IF(H98&lt;&gt;"OK","",IFERROR(VLOOKUP(C98,RentDue!$A$7:$B$206,2,FALSE),""))</f>
        <v/>
      </c>
      <c r="H98" s="9">
        <f>IF(COUNTA(A98:F98)=0,"",IF(A98="","Add payment ID",IF(COUNTIF($A$7:$A$206,A98)&lt;&gt;1,"Payment ID used twice",IF(COUNTIFS(RentDue!$A$7:$A$206,C98,RentDue!$K$7:$K$206,"OK")&lt;&gt;1,"Choose a rent reference",IF(NOT(ISNUMBER(B98)),"Add payment date",IF(OR(NOT(ISNUMBER(D98)),D98&lt;=0),"Add payment amount","OK"))))))</f>
        <v/>
      </c>
    </row>
    <row r="99" spans="1:8" ht="24" customHeight="1">
      <c r="A99" s="8"/>
      <c r="B99" s="10"/>
      <c r="C99" s="8"/>
      <c r="D99" s="11"/>
      <c r="E99" s="8"/>
      <c r="F99" s="8"/>
      <c r="G99" s="9">
        <f>IF(H99&lt;&gt;"OK","",IFERROR(VLOOKUP(C99,RentDue!$A$7:$B$206,2,FALSE),""))</f>
        <v/>
      </c>
      <c r="H99" s="9">
        <f>IF(COUNTA(A99:F99)=0,"",IF(A99="","Add payment ID",IF(COUNTIF($A$7:$A$206,A99)&lt;&gt;1,"Payment ID used twice",IF(COUNTIFS(RentDue!$A$7:$A$206,C99,RentDue!$K$7:$K$206,"OK")&lt;&gt;1,"Choose a rent reference",IF(NOT(ISNUMBER(B99)),"Add payment date",IF(OR(NOT(ISNUMBER(D99)),D99&lt;=0),"Add payment amount","OK"))))))</f>
        <v/>
      </c>
    </row>
    <row r="100" spans="1:8" ht="24" customHeight="1">
      <c r="A100" s="8"/>
      <c r="B100" s="10"/>
      <c r="C100" s="8"/>
      <c r="D100" s="11"/>
      <c r="E100" s="8"/>
      <c r="F100" s="8"/>
      <c r="G100" s="9">
        <f>IF(H100&lt;&gt;"OK","",IFERROR(VLOOKUP(C100,RentDue!$A$7:$B$206,2,FALSE),""))</f>
        <v/>
      </c>
      <c r="H100" s="9">
        <f>IF(COUNTA(A100:F100)=0,"",IF(A100="","Add payment ID",IF(COUNTIF($A$7:$A$206,A100)&lt;&gt;1,"Payment ID used twice",IF(COUNTIFS(RentDue!$A$7:$A$206,C100,RentDue!$K$7:$K$206,"OK")&lt;&gt;1,"Choose a rent reference",IF(NOT(ISNUMBER(B100)),"Add payment date",IF(OR(NOT(ISNUMBER(D100)),D100&lt;=0),"Add payment amount","OK"))))))</f>
        <v/>
      </c>
    </row>
    <row r="101" spans="1:8" ht="24" customHeight="1">
      <c r="A101" s="8"/>
      <c r="B101" s="10"/>
      <c r="C101" s="8"/>
      <c r="D101" s="11"/>
      <c r="E101" s="8"/>
      <c r="F101" s="8"/>
      <c r="G101" s="9">
        <f>IF(H101&lt;&gt;"OK","",IFERROR(VLOOKUP(C101,RentDue!$A$7:$B$206,2,FALSE),""))</f>
        <v/>
      </c>
      <c r="H101" s="9">
        <f>IF(COUNTA(A101:F101)=0,"",IF(A101="","Add payment ID",IF(COUNTIF($A$7:$A$206,A101)&lt;&gt;1,"Payment ID used twice",IF(COUNTIFS(RentDue!$A$7:$A$206,C101,RentDue!$K$7:$K$206,"OK")&lt;&gt;1,"Choose a rent reference",IF(NOT(ISNUMBER(B101)),"Add payment date",IF(OR(NOT(ISNUMBER(D101)),D101&lt;=0),"Add payment amount","OK"))))))</f>
        <v/>
      </c>
    </row>
    <row r="102" spans="1:8" ht="24" customHeight="1">
      <c r="A102" s="8"/>
      <c r="B102" s="10"/>
      <c r="C102" s="8"/>
      <c r="D102" s="11"/>
      <c r="E102" s="8"/>
      <c r="F102" s="8"/>
      <c r="G102" s="9">
        <f>IF(H102&lt;&gt;"OK","",IFERROR(VLOOKUP(C102,RentDue!$A$7:$B$206,2,FALSE),""))</f>
        <v/>
      </c>
      <c r="H102" s="9">
        <f>IF(COUNTA(A102:F102)=0,"",IF(A102="","Add payment ID",IF(COUNTIF($A$7:$A$206,A102)&lt;&gt;1,"Payment ID used twice",IF(COUNTIFS(RentDue!$A$7:$A$206,C102,RentDue!$K$7:$K$206,"OK")&lt;&gt;1,"Choose a rent reference",IF(NOT(ISNUMBER(B102)),"Add payment date",IF(OR(NOT(ISNUMBER(D102)),D102&lt;=0),"Add payment amount","OK"))))))</f>
        <v/>
      </c>
    </row>
    <row r="103" spans="1:8" ht="24" customHeight="1">
      <c r="A103" s="8"/>
      <c r="B103" s="10"/>
      <c r="C103" s="8"/>
      <c r="D103" s="11"/>
      <c r="E103" s="8"/>
      <c r="F103" s="8"/>
      <c r="G103" s="9">
        <f>IF(H103&lt;&gt;"OK","",IFERROR(VLOOKUP(C103,RentDue!$A$7:$B$206,2,FALSE),""))</f>
        <v/>
      </c>
      <c r="H103" s="9">
        <f>IF(COUNTA(A103:F103)=0,"",IF(A103="","Add payment ID",IF(COUNTIF($A$7:$A$206,A103)&lt;&gt;1,"Payment ID used twice",IF(COUNTIFS(RentDue!$A$7:$A$206,C103,RentDue!$K$7:$K$206,"OK")&lt;&gt;1,"Choose a rent reference",IF(NOT(ISNUMBER(B103)),"Add payment date",IF(OR(NOT(ISNUMBER(D103)),D103&lt;=0),"Add payment amount","OK"))))))</f>
        <v/>
      </c>
    </row>
    <row r="104" spans="1:8" ht="24" customHeight="1">
      <c r="A104" s="8"/>
      <c r="B104" s="10"/>
      <c r="C104" s="8"/>
      <c r="D104" s="11"/>
      <c r="E104" s="8"/>
      <c r="F104" s="8"/>
      <c r="G104" s="9">
        <f>IF(H104&lt;&gt;"OK","",IFERROR(VLOOKUP(C104,RentDue!$A$7:$B$206,2,FALSE),""))</f>
        <v/>
      </c>
      <c r="H104" s="9">
        <f>IF(COUNTA(A104:F104)=0,"",IF(A104="","Add payment ID",IF(COUNTIF($A$7:$A$206,A104)&lt;&gt;1,"Payment ID used twice",IF(COUNTIFS(RentDue!$A$7:$A$206,C104,RentDue!$K$7:$K$206,"OK")&lt;&gt;1,"Choose a rent reference",IF(NOT(ISNUMBER(B104)),"Add payment date",IF(OR(NOT(ISNUMBER(D104)),D104&lt;=0),"Add payment amount","OK"))))))</f>
        <v/>
      </c>
    </row>
    <row r="105" spans="1:8" ht="24" customHeight="1">
      <c r="A105" s="8"/>
      <c r="B105" s="10"/>
      <c r="C105" s="8"/>
      <c r="D105" s="11"/>
      <c r="E105" s="8"/>
      <c r="F105" s="8"/>
      <c r="G105" s="9">
        <f>IF(H105&lt;&gt;"OK","",IFERROR(VLOOKUP(C105,RentDue!$A$7:$B$206,2,FALSE),""))</f>
        <v/>
      </c>
      <c r="H105" s="9">
        <f>IF(COUNTA(A105:F105)=0,"",IF(A105="","Add payment ID",IF(COUNTIF($A$7:$A$206,A105)&lt;&gt;1,"Payment ID used twice",IF(COUNTIFS(RentDue!$A$7:$A$206,C105,RentDue!$K$7:$K$206,"OK")&lt;&gt;1,"Choose a rent reference",IF(NOT(ISNUMBER(B105)),"Add payment date",IF(OR(NOT(ISNUMBER(D105)),D105&lt;=0),"Add payment amount","OK"))))))</f>
        <v/>
      </c>
    </row>
    <row r="106" spans="1:8" ht="24" customHeight="1">
      <c r="A106" s="8"/>
      <c r="B106" s="10"/>
      <c r="C106" s="8"/>
      <c r="D106" s="11"/>
      <c r="E106" s="8"/>
      <c r="F106" s="8"/>
      <c r="G106" s="9">
        <f>IF(H106&lt;&gt;"OK","",IFERROR(VLOOKUP(C106,RentDue!$A$7:$B$206,2,FALSE),""))</f>
        <v/>
      </c>
      <c r="H106" s="9">
        <f>IF(COUNTA(A106:F106)=0,"",IF(A106="","Add payment ID",IF(COUNTIF($A$7:$A$206,A106)&lt;&gt;1,"Payment ID used twice",IF(COUNTIFS(RentDue!$A$7:$A$206,C106,RentDue!$K$7:$K$206,"OK")&lt;&gt;1,"Choose a rent reference",IF(NOT(ISNUMBER(B106)),"Add payment date",IF(OR(NOT(ISNUMBER(D106)),D106&lt;=0),"Add payment amount","OK"))))))</f>
        <v/>
      </c>
    </row>
    <row r="107" spans="1:8" ht="24" customHeight="1">
      <c r="A107" s="8"/>
      <c r="B107" s="10"/>
      <c r="C107" s="8"/>
      <c r="D107" s="11"/>
      <c r="E107" s="8"/>
      <c r="F107" s="8"/>
      <c r="G107" s="9">
        <f>IF(H107&lt;&gt;"OK","",IFERROR(VLOOKUP(C107,RentDue!$A$7:$B$206,2,FALSE),""))</f>
        <v/>
      </c>
      <c r="H107" s="9">
        <f>IF(COUNTA(A107:F107)=0,"",IF(A107="","Add payment ID",IF(COUNTIF($A$7:$A$206,A107)&lt;&gt;1,"Payment ID used twice",IF(COUNTIFS(RentDue!$A$7:$A$206,C107,RentDue!$K$7:$K$206,"OK")&lt;&gt;1,"Choose a rent reference",IF(NOT(ISNUMBER(B107)),"Add payment date",IF(OR(NOT(ISNUMBER(D107)),D107&lt;=0),"Add payment amount","OK"))))))</f>
        <v/>
      </c>
    </row>
    <row r="108" spans="1:8" ht="24" customHeight="1">
      <c r="A108" s="8"/>
      <c r="B108" s="10"/>
      <c r="C108" s="8"/>
      <c r="D108" s="11"/>
      <c r="E108" s="8"/>
      <c r="F108" s="8"/>
      <c r="G108" s="9">
        <f>IF(H108&lt;&gt;"OK","",IFERROR(VLOOKUP(C108,RentDue!$A$7:$B$206,2,FALSE),""))</f>
        <v/>
      </c>
      <c r="H108" s="9">
        <f>IF(COUNTA(A108:F108)=0,"",IF(A108="","Add payment ID",IF(COUNTIF($A$7:$A$206,A108)&lt;&gt;1,"Payment ID used twice",IF(COUNTIFS(RentDue!$A$7:$A$206,C108,RentDue!$K$7:$K$206,"OK")&lt;&gt;1,"Choose a rent reference",IF(NOT(ISNUMBER(B108)),"Add payment date",IF(OR(NOT(ISNUMBER(D108)),D108&lt;=0),"Add payment amount","OK"))))))</f>
        <v/>
      </c>
    </row>
    <row r="109" spans="1:8" ht="24" customHeight="1">
      <c r="A109" s="8"/>
      <c r="B109" s="10"/>
      <c r="C109" s="8"/>
      <c r="D109" s="11"/>
      <c r="E109" s="8"/>
      <c r="F109" s="8"/>
      <c r="G109" s="9">
        <f>IF(H109&lt;&gt;"OK","",IFERROR(VLOOKUP(C109,RentDue!$A$7:$B$206,2,FALSE),""))</f>
        <v/>
      </c>
      <c r="H109" s="9">
        <f>IF(COUNTA(A109:F109)=0,"",IF(A109="","Add payment ID",IF(COUNTIF($A$7:$A$206,A109)&lt;&gt;1,"Payment ID used twice",IF(COUNTIFS(RentDue!$A$7:$A$206,C109,RentDue!$K$7:$K$206,"OK")&lt;&gt;1,"Choose a rent reference",IF(NOT(ISNUMBER(B109)),"Add payment date",IF(OR(NOT(ISNUMBER(D109)),D109&lt;=0),"Add payment amount","OK"))))))</f>
        <v/>
      </c>
    </row>
    <row r="110" spans="1:8" ht="24" customHeight="1">
      <c r="A110" s="8"/>
      <c r="B110" s="10"/>
      <c r="C110" s="8"/>
      <c r="D110" s="11"/>
      <c r="E110" s="8"/>
      <c r="F110" s="8"/>
      <c r="G110" s="9">
        <f>IF(H110&lt;&gt;"OK","",IFERROR(VLOOKUP(C110,RentDue!$A$7:$B$206,2,FALSE),""))</f>
        <v/>
      </c>
      <c r="H110" s="9">
        <f>IF(COUNTA(A110:F110)=0,"",IF(A110="","Add payment ID",IF(COUNTIF($A$7:$A$206,A110)&lt;&gt;1,"Payment ID used twice",IF(COUNTIFS(RentDue!$A$7:$A$206,C110,RentDue!$K$7:$K$206,"OK")&lt;&gt;1,"Choose a rent reference",IF(NOT(ISNUMBER(B110)),"Add payment date",IF(OR(NOT(ISNUMBER(D110)),D110&lt;=0),"Add payment amount","OK"))))))</f>
        <v/>
      </c>
    </row>
    <row r="111" spans="1:8" ht="24" customHeight="1">
      <c r="A111" s="8"/>
      <c r="B111" s="10"/>
      <c r="C111" s="8"/>
      <c r="D111" s="11"/>
      <c r="E111" s="8"/>
      <c r="F111" s="8"/>
      <c r="G111" s="9">
        <f>IF(H111&lt;&gt;"OK","",IFERROR(VLOOKUP(C111,RentDue!$A$7:$B$206,2,FALSE),""))</f>
        <v/>
      </c>
      <c r="H111" s="9">
        <f>IF(COUNTA(A111:F111)=0,"",IF(A111="","Add payment ID",IF(COUNTIF($A$7:$A$206,A111)&lt;&gt;1,"Payment ID used twice",IF(COUNTIFS(RentDue!$A$7:$A$206,C111,RentDue!$K$7:$K$206,"OK")&lt;&gt;1,"Choose a rent reference",IF(NOT(ISNUMBER(B111)),"Add payment date",IF(OR(NOT(ISNUMBER(D111)),D111&lt;=0),"Add payment amount","OK"))))))</f>
        <v/>
      </c>
    </row>
    <row r="112" spans="1:8" ht="24" customHeight="1">
      <c r="A112" s="8"/>
      <c r="B112" s="10"/>
      <c r="C112" s="8"/>
      <c r="D112" s="11"/>
      <c r="E112" s="8"/>
      <c r="F112" s="8"/>
      <c r="G112" s="9">
        <f>IF(H112&lt;&gt;"OK","",IFERROR(VLOOKUP(C112,RentDue!$A$7:$B$206,2,FALSE),""))</f>
        <v/>
      </c>
      <c r="H112" s="9">
        <f>IF(COUNTA(A112:F112)=0,"",IF(A112="","Add payment ID",IF(COUNTIF($A$7:$A$206,A112)&lt;&gt;1,"Payment ID used twice",IF(COUNTIFS(RentDue!$A$7:$A$206,C112,RentDue!$K$7:$K$206,"OK")&lt;&gt;1,"Choose a rent reference",IF(NOT(ISNUMBER(B112)),"Add payment date",IF(OR(NOT(ISNUMBER(D112)),D112&lt;=0),"Add payment amount","OK"))))))</f>
        <v/>
      </c>
    </row>
    <row r="113" spans="1:8" ht="24" customHeight="1">
      <c r="A113" s="8"/>
      <c r="B113" s="10"/>
      <c r="C113" s="8"/>
      <c r="D113" s="11"/>
      <c r="E113" s="8"/>
      <c r="F113" s="8"/>
      <c r="G113" s="9">
        <f>IF(H113&lt;&gt;"OK","",IFERROR(VLOOKUP(C113,RentDue!$A$7:$B$206,2,FALSE),""))</f>
        <v/>
      </c>
      <c r="H113" s="9">
        <f>IF(COUNTA(A113:F113)=0,"",IF(A113="","Add payment ID",IF(COUNTIF($A$7:$A$206,A113)&lt;&gt;1,"Payment ID used twice",IF(COUNTIFS(RentDue!$A$7:$A$206,C113,RentDue!$K$7:$K$206,"OK")&lt;&gt;1,"Choose a rent reference",IF(NOT(ISNUMBER(B113)),"Add payment date",IF(OR(NOT(ISNUMBER(D113)),D113&lt;=0),"Add payment amount","OK"))))))</f>
        <v/>
      </c>
    </row>
    <row r="114" spans="1:8" ht="24" customHeight="1">
      <c r="A114" s="8"/>
      <c r="B114" s="10"/>
      <c r="C114" s="8"/>
      <c r="D114" s="11"/>
      <c r="E114" s="8"/>
      <c r="F114" s="8"/>
      <c r="G114" s="9">
        <f>IF(H114&lt;&gt;"OK","",IFERROR(VLOOKUP(C114,RentDue!$A$7:$B$206,2,FALSE),""))</f>
        <v/>
      </c>
      <c r="H114" s="9">
        <f>IF(COUNTA(A114:F114)=0,"",IF(A114="","Add payment ID",IF(COUNTIF($A$7:$A$206,A114)&lt;&gt;1,"Payment ID used twice",IF(COUNTIFS(RentDue!$A$7:$A$206,C114,RentDue!$K$7:$K$206,"OK")&lt;&gt;1,"Choose a rent reference",IF(NOT(ISNUMBER(B114)),"Add payment date",IF(OR(NOT(ISNUMBER(D114)),D114&lt;=0),"Add payment amount","OK"))))))</f>
        <v/>
      </c>
    </row>
    <row r="115" spans="1:8" ht="24" customHeight="1">
      <c r="A115" s="8"/>
      <c r="B115" s="10"/>
      <c r="C115" s="8"/>
      <c r="D115" s="11"/>
      <c r="E115" s="8"/>
      <c r="F115" s="8"/>
      <c r="G115" s="9">
        <f>IF(H115&lt;&gt;"OK","",IFERROR(VLOOKUP(C115,RentDue!$A$7:$B$206,2,FALSE),""))</f>
        <v/>
      </c>
      <c r="H115" s="9">
        <f>IF(COUNTA(A115:F115)=0,"",IF(A115="","Add payment ID",IF(COUNTIF($A$7:$A$206,A115)&lt;&gt;1,"Payment ID used twice",IF(COUNTIFS(RentDue!$A$7:$A$206,C115,RentDue!$K$7:$K$206,"OK")&lt;&gt;1,"Choose a rent reference",IF(NOT(ISNUMBER(B115)),"Add payment date",IF(OR(NOT(ISNUMBER(D115)),D115&lt;=0),"Add payment amount","OK"))))))</f>
        <v/>
      </c>
    </row>
    <row r="116" spans="1:8" ht="24" customHeight="1">
      <c r="A116" s="8"/>
      <c r="B116" s="10"/>
      <c r="C116" s="8"/>
      <c r="D116" s="11"/>
      <c r="E116" s="8"/>
      <c r="F116" s="8"/>
      <c r="G116" s="9">
        <f>IF(H116&lt;&gt;"OK","",IFERROR(VLOOKUP(C116,RentDue!$A$7:$B$206,2,FALSE),""))</f>
        <v/>
      </c>
      <c r="H116" s="9">
        <f>IF(COUNTA(A116:F116)=0,"",IF(A116="","Add payment ID",IF(COUNTIF($A$7:$A$206,A116)&lt;&gt;1,"Payment ID used twice",IF(COUNTIFS(RentDue!$A$7:$A$206,C116,RentDue!$K$7:$K$206,"OK")&lt;&gt;1,"Choose a rent reference",IF(NOT(ISNUMBER(B116)),"Add payment date",IF(OR(NOT(ISNUMBER(D116)),D116&lt;=0),"Add payment amount","OK"))))))</f>
        <v/>
      </c>
    </row>
    <row r="117" spans="1:8" ht="24" customHeight="1">
      <c r="A117" s="8"/>
      <c r="B117" s="10"/>
      <c r="C117" s="8"/>
      <c r="D117" s="11"/>
      <c r="E117" s="8"/>
      <c r="F117" s="8"/>
      <c r="G117" s="9">
        <f>IF(H117&lt;&gt;"OK","",IFERROR(VLOOKUP(C117,RentDue!$A$7:$B$206,2,FALSE),""))</f>
        <v/>
      </c>
      <c r="H117" s="9">
        <f>IF(COUNTA(A117:F117)=0,"",IF(A117="","Add payment ID",IF(COUNTIF($A$7:$A$206,A117)&lt;&gt;1,"Payment ID used twice",IF(COUNTIFS(RentDue!$A$7:$A$206,C117,RentDue!$K$7:$K$206,"OK")&lt;&gt;1,"Choose a rent reference",IF(NOT(ISNUMBER(B117)),"Add payment date",IF(OR(NOT(ISNUMBER(D117)),D117&lt;=0),"Add payment amount","OK"))))))</f>
        <v/>
      </c>
    </row>
    <row r="118" spans="1:8" ht="24" customHeight="1">
      <c r="A118" s="8"/>
      <c r="B118" s="10"/>
      <c r="C118" s="8"/>
      <c r="D118" s="11"/>
      <c r="E118" s="8"/>
      <c r="F118" s="8"/>
      <c r="G118" s="9">
        <f>IF(H118&lt;&gt;"OK","",IFERROR(VLOOKUP(C118,RentDue!$A$7:$B$206,2,FALSE),""))</f>
        <v/>
      </c>
      <c r="H118" s="9">
        <f>IF(COUNTA(A118:F118)=0,"",IF(A118="","Add payment ID",IF(COUNTIF($A$7:$A$206,A118)&lt;&gt;1,"Payment ID used twice",IF(COUNTIFS(RentDue!$A$7:$A$206,C118,RentDue!$K$7:$K$206,"OK")&lt;&gt;1,"Choose a rent reference",IF(NOT(ISNUMBER(B118)),"Add payment date",IF(OR(NOT(ISNUMBER(D118)),D118&lt;=0),"Add payment amount","OK"))))))</f>
        <v/>
      </c>
    </row>
    <row r="119" spans="1:8" ht="24" customHeight="1">
      <c r="A119" s="8"/>
      <c r="B119" s="10"/>
      <c r="C119" s="8"/>
      <c r="D119" s="11"/>
      <c r="E119" s="8"/>
      <c r="F119" s="8"/>
      <c r="G119" s="9">
        <f>IF(H119&lt;&gt;"OK","",IFERROR(VLOOKUP(C119,RentDue!$A$7:$B$206,2,FALSE),""))</f>
        <v/>
      </c>
      <c r="H119" s="9">
        <f>IF(COUNTA(A119:F119)=0,"",IF(A119="","Add payment ID",IF(COUNTIF($A$7:$A$206,A119)&lt;&gt;1,"Payment ID used twice",IF(COUNTIFS(RentDue!$A$7:$A$206,C119,RentDue!$K$7:$K$206,"OK")&lt;&gt;1,"Choose a rent reference",IF(NOT(ISNUMBER(B119)),"Add payment date",IF(OR(NOT(ISNUMBER(D119)),D119&lt;=0),"Add payment amount","OK"))))))</f>
        <v/>
      </c>
    </row>
    <row r="120" spans="1:8" ht="24" customHeight="1">
      <c r="A120" s="8"/>
      <c r="B120" s="10"/>
      <c r="C120" s="8"/>
      <c r="D120" s="11"/>
      <c r="E120" s="8"/>
      <c r="F120" s="8"/>
      <c r="G120" s="9">
        <f>IF(H120&lt;&gt;"OK","",IFERROR(VLOOKUP(C120,RentDue!$A$7:$B$206,2,FALSE),""))</f>
        <v/>
      </c>
      <c r="H120" s="9">
        <f>IF(COUNTA(A120:F120)=0,"",IF(A120="","Add payment ID",IF(COUNTIF($A$7:$A$206,A120)&lt;&gt;1,"Payment ID used twice",IF(COUNTIFS(RentDue!$A$7:$A$206,C120,RentDue!$K$7:$K$206,"OK")&lt;&gt;1,"Choose a rent reference",IF(NOT(ISNUMBER(B120)),"Add payment date",IF(OR(NOT(ISNUMBER(D120)),D120&lt;=0),"Add payment amount","OK"))))))</f>
        <v/>
      </c>
    </row>
    <row r="121" spans="1:8" ht="24" customHeight="1">
      <c r="A121" s="8"/>
      <c r="B121" s="10"/>
      <c r="C121" s="8"/>
      <c r="D121" s="11"/>
      <c r="E121" s="8"/>
      <c r="F121" s="8"/>
      <c r="G121" s="9">
        <f>IF(H121&lt;&gt;"OK","",IFERROR(VLOOKUP(C121,RentDue!$A$7:$B$206,2,FALSE),""))</f>
        <v/>
      </c>
      <c r="H121" s="9">
        <f>IF(COUNTA(A121:F121)=0,"",IF(A121="","Add payment ID",IF(COUNTIF($A$7:$A$206,A121)&lt;&gt;1,"Payment ID used twice",IF(COUNTIFS(RentDue!$A$7:$A$206,C121,RentDue!$K$7:$K$206,"OK")&lt;&gt;1,"Choose a rent reference",IF(NOT(ISNUMBER(B121)),"Add payment date",IF(OR(NOT(ISNUMBER(D121)),D121&lt;=0),"Add payment amount","OK"))))))</f>
        <v/>
      </c>
    </row>
    <row r="122" spans="1:8" ht="24" customHeight="1">
      <c r="A122" s="8"/>
      <c r="B122" s="10"/>
      <c r="C122" s="8"/>
      <c r="D122" s="11"/>
      <c r="E122" s="8"/>
      <c r="F122" s="8"/>
      <c r="G122" s="9">
        <f>IF(H122&lt;&gt;"OK","",IFERROR(VLOOKUP(C122,RentDue!$A$7:$B$206,2,FALSE),""))</f>
        <v/>
      </c>
      <c r="H122" s="9">
        <f>IF(COUNTA(A122:F122)=0,"",IF(A122="","Add payment ID",IF(COUNTIF($A$7:$A$206,A122)&lt;&gt;1,"Payment ID used twice",IF(COUNTIFS(RentDue!$A$7:$A$206,C122,RentDue!$K$7:$K$206,"OK")&lt;&gt;1,"Choose a rent reference",IF(NOT(ISNUMBER(B122)),"Add payment date",IF(OR(NOT(ISNUMBER(D122)),D122&lt;=0),"Add payment amount","OK"))))))</f>
        <v/>
      </c>
    </row>
    <row r="123" spans="1:8" ht="24" customHeight="1">
      <c r="A123" s="8"/>
      <c r="B123" s="10"/>
      <c r="C123" s="8"/>
      <c r="D123" s="11"/>
      <c r="E123" s="8"/>
      <c r="F123" s="8"/>
      <c r="G123" s="9">
        <f>IF(H123&lt;&gt;"OK","",IFERROR(VLOOKUP(C123,RentDue!$A$7:$B$206,2,FALSE),""))</f>
        <v/>
      </c>
      <c r="H123" s="9">
        <f>IF(COUNTA(A123:F123)=0,"",IF(A123="","Add payment ID",IF(COUNTIF($A$7:$A$206,A123)&lt;&gt;1,"Payment ID used twice",IF(COUNTIFS(RentDue!$A$7:$A$206,C123,RentDue!$K$7:$K$206,"OK")&lt;&gt;1,"Choose a rent reference",IF(NOT(ISNUMBER(B123)),"Add payment date",IF(OR(NOT(ISNUMBER(D123)),D123&lt;=0),"Add payment amount","OK"))))))</f>
        <v/>
      </c>
    </row>
    <row r="124" spans="1:8" ht="24" customHeight="1">
      <c r="A124" s="8"/>
      <c r="B124" s="10"/>
      <c r="C124" s="8"/>
      <c r="D124" s="11"/>
      <c r="E124" s="8"/>
      <c r="F124" s="8"/>
      <c r="G124" s="9">
        <f>IF(H124&lt;&gt;"OK","",IFERROR(VLOOKUP(C124,RentDue!$A$7:$B$206,2,FALSE),""))</f>
        <v/>
      </c>
      <c r="H124" s="9">
        <f>IF(COUNTA(A124:F124)=0,"",IF(A124="","Add payment ID",IF(COUNTIF($A$7:$A$206,A124)&lt;&gt;1,"Payment ID used twice",IF(COUNTIFS(RentDue!$A$7:$A$206,C124,RentDue!$K$7:$K$206,"OK")&lt;&gt;1,"Choose a rent reference",IF(NOT(ISNUMBER(B124)),"Add payment date",IF(OR(NOT(ISNUMBER(D124)),D124&lt;=0),"Add payment amount","OK"))))))</f>
        <v/>
      </c>
    </row>
    <row r="125" spans="1:8" ht="24" customHeight="1">
      <c r="A125" s="8"/>
      <c r="B125" s="10"/>
      <c r="C125" s="8"/>
      <c r="D125" s="11"/>
      <c r="E125" s="8"/>
      <c r="F125" s="8"/>
      <c r="G125" s="9">
        <f>IF(H125&lt;&gt;"OK","",IFERROR(VLOOKUP(C125,RentDue!$A$7:$B$206,2,FALSE),""))</f>
        <v/>
      </c>
      <c r="H125" s="9">
        <f>IF(COUNTA(A125:F125)=0,"",IF(A125="","Add payment ID",IF(COUNTIF($A$7:$A$206,A125)&lt;&gt;1,"Payment ID used twice",IF(COUNTIFS(RentDue!$A$7:$A$206,C125,RentDue!$K$7:$K$206,"OK")&lt;&gt;1,"Choose a rent reference",IF(NOT(ISNUMBER(B125)),"Add payment date",IF(OR(NOT(ISNUMBER(D125)),D125&lt;=0),"Add payment amount","OK"))))))</f>
        <v/>
      </c>
    </row>
    <row r="126" spans="1:8" ht="24" customHeight="1">
      <c r="A126" s="8"/>
      <c r="B126" s="10"/>
      <c r="C126" s="8"/>
      <c r="D126" s="11"/>
      <c r="E126" s="8"/>
      <c r="F126" s="8"/>
      <c r="G126" s="9">
        <f>IF(H126&lt;&gt;"OK","",IFERROR(VLOOKUP(C126,RentDue!$A$7:$B$206,2,FALSE),""))</f>
        <v/>
      </c>
      <c r="H126" s="9">
        <f>IF(COUNTA(A126:F126)=0,"",IF(A126="","Add payment ID",IF(COUNTIF($A$7:$A$206,A126)&lt;&gt;1,"Payment ID used twice",IF(COUNTIFS(RentDue!$A$7:$A$206,C126,RentDue!$K$7:$K$206,"OK")&lt;&gt;1,"Choose a rent reference",IF(NOT(ISNUMBER(B126)),"Add payment date",IF(OR(NOT(ISNUMBER(D126)),D126&lt;=0),"Add payment amount","OK"))))))</f>
        <v/>
      </c>
    </row>
    <row r="127" spans="1:8" ht="24" customHeight="1">
      <c r="A127" s="8"/>
      <c r="B127" s="10"/>
      <c r="C127" s="8"/>
      <c r="D127" s="11"/>
      <c r="E127" s="8"/>
      <c r="F127" s="8"/>
      <c r="G127" s="9">
        <f>IF(H127&lt;&gt;"OK","",IFERROR(VLOOKUP(C127,RentDue!$A$7:$B$206,2,FALSE),""))</f>
        <v/>
      </c>
      <c r="H127" s="9">
        <f>IF(COUNTA(A127:F127)=0,"",IF(A127="","Add payment ID",IF(COUNTIF($A$7:$A$206,A127)&lt;&gt;1,"Payment ID used twice",IF(COUNTIFS(RentDue!$A$7:$A$206,C127,RentDue!$K$7:$K$206,"OK")&lt;&gt;1,"Choose a rent reference",IF(NOT(ISNUMBER(B127)),"Add payment date",IF(OR(NOT(ISNUMBER(D127)),D127&lt;=0),"Add payment amount","OK"))))))</f>
        <v/>
      </c>
    </row>
    <row r="128" spans="1:8" ht="24" customHeight="1">
      <c r="A128" s="8"/>
      <c r="B128" s="10"/>
      <c r="C128" s="8"/>
      <c r="D128" s="11"/>
      <c r="E128" s="8"/>
      <c r="F128" s="8"/>
      <c r="G128" s="9">
        <f>IF(H128&lt;&gt;"OK","",IFERROR(VLOOKUP(C128,RentDue!$A$7:$B$206,2,FALSE),""))</f>
        <v/>
      </c>
      <c r="H128" s="9">
        <f>IF(COUNTA(A128:F128)=0,"",IF(A128="","Add payment ID",IF(COUNTIF($A$7:$A$206,A128)&lt;&gt;1,"Payment ID used twice",IF(COUNTIFS(RentDue!$A$7:$A$206,C128,RentDue!$K$7:$K$206,"OK")&lt;&gt;1,"Choose a rent reference",IF(NOT(ISNUMBER(B128)),"Add payment date",IF(OR(NOT(ISNUMBER(D128)),D128&lt;=0),"Add payment amount","OK"))))))</f>
        <v/>
      </c>
    </row>
    <row r="129" spans="1:8" ht="24" customHeight="1">
      <c r="A129" s="8"/>
      <c r="B129" s="10"/>
      <c r="C129" s="8"/>
      <c r="D129" s="11"/>
      <c r="E129" s="8"/>
      <c r="F129" s="8"/>
      <c r="G129" s="9">
        <f>IF(H129&lt;&gt;"OK","",IFERROR(VLOOKUP(C129,RentDue!$A$7:$B$206,2,FALSE),""))</f>
        <v/>
      </c>
      <c r="H129" s="9">
        <f>IF(COUNTA(A129:F129)=0,"",IF(A129="","Add payment ID",IF(COUNTIF($A$7:$A$206,A129)&lt;&gt;1,"Payment ID used twice",IF(COUNTIFS(RentDue!$A$7:$A$206,C129,RentDue!$K$7:$K$206,"OK")&lt;&gt;1,"Choose a rent reference",IF(NOT(ISNUMBER(B129)),"Add payment date",IF(OR(NOT(ISNUMBER(D129)),D129&lt;=0),"Add payment amount","OK"))))))</f>
        <v/>
      </c>
    </row>
    <row r="130" spans="1:8" ht="24" customHeight="1">
      <c r="A130" s="8"/>
      <c r="B130" s="10"/>
      <c r="C130" s="8"/>
      <c r="D130" s="11"/>
      <c r="E130" s="8"/>
      <c r="F130" s="8"/>
      <c r="G130" s="9">
        <f>IF(H130&lt;&gt;"OK","",IFERROR(VLOOKUP(C130,RentDue!$A$7:$B$206,2,FALSE),""))</f>
        <v/>
      </c>
      <c r="H130" s="9">
        <f>IF(COUNTA(A130:F130)=0,"",IF(A130="","Add payment ID",IF(COUNTIF($A$7:$A$206,A130)&lt;&gt;1,"Payment ID used twice",IF(COUNTIFS(RentDue!$A$7:$A$206,C130,RentDue!$K$7:$K$206,"OK")&lt;&gt;1,"Choose a rent reference",IF(NOT(ISNUMBER(B130)),"Add payment date",IF(OR(NOT(ISNUMBER(D130)),D130&lt;=0),"Add payment amount","OK"))))))</f>
        <v/>
      </c>
    </row>
    <row r="131" spans="1:8" ht="24" customHeight="1">
      <c r="A131" s="8"/>
      <c r="B131" s="10"/>
      <c r="C131" s="8"/>
      <c r="D131" s="11"/>
      <c r="E131" s="8"/>
      <c r="F131" s="8"/>
      <c r="G131" s="9">
        <f>IF(H131&lt;&gt;"OK","",IFERROR(VLOOKUP(C131,RentDue!$A$7:$B$206,2,FALSE),""))</f>
        <v/>
      </c>
      <c r="H131" s="9">
        <f>IF(COUNTA(A131:F131)=0,"",IF(A131="","Add payment ID",IF(COUNTIF($A$7:$A$206,A131)&lt;&gt;1,"Payment ID used twice",IF(COUNTIFS(RentDue!$A$7:$A$206,C131,RentDue!$K$7:$K$206,"OK")&lt;&gt;1,"Choose a rent reference",IF(NOT(ISNUMBER(B131)),"Add payment date",IF(OR(NOT(ISNUMBER(D131)),D131&lt;=0),"Add payment amount","OK"))))))</f>
        <v/>
      </c>
    </row>
    <row r="132" spans="1:8" ht="24" customHeight="1">
      <c r="A132" s="8"/>
      <c r="B132" s="10"/>
      <c r="C132" s="8"/>
      <c r="D132" s="11"/>
      <c r="E132" s="8"/>
      <c r="F132" s="8"/>
      <c r="G132" s="9">
        <f>IF(H132&lt;&gt;"OK","",IFERROR(VLOOKUP(C132,RentDue!$A$7:$B$206,2,FALSE),""))</f>
        <v/>
      </c>
      <c r="H132" s="9">
        <f>IF(COUNTA(A132:F132)=0,"",IF(A132="","Add payment ID",IF(COUNTIF($A$7:$A$206,A132)&lt;&gt;1,"Payment ID used twice",IF(COUNTIFS(RentDue!$A$7:$A$206,C132,RentDue!$K$7:$K$206,"OK")&lt;&gt;1,"Choose a rent reference",IF(NOT(ISNUMBER(B132)),"Add payment date",IF(OR(NOT(ISNUMBER(D132)),D132&lt;=0),"Add payment amount","OK"))))))</f>
        <v/>
      </c>
    </row>
    <row r="133" spans="1:8" ht="24" customHeight="1">
      <c r="A133" s="8"/>
      <c r="B133" s="10"/>
      <c r="C133" s="8"/>
      <c r="D133" s="11"/>
      <c r="E133" s="8"/>
      <c r="F133" s="8"/>
      <c r="G133" s="9">
        <f>IF(H133&lt;&gt;"OK","",IFERROR(VLOOKUP(C133,RentDue!$A$7:$B$206,2,FALSE),""))</f>
        <v/>
      </c>
      <c r="H133" s="9">
        <f>IF(COUNTA(A133:F133)=0,"",IF(A133="","Add payment ID",IF(COUNTIF($A$7:$A$206,A133)&lt;&gt;1,"Payment ID used twice",IF(COUNTIFS(RentDue!$A$7:$A$206,C133,RentDue!$K$7:$K$206,"OK")&lt;&gt;1,"Choose a rent reference",IF(NOT(ISNUMBER(B133)),"Add payment date",IF(OR(NOT(ISNUMBER(D133)),D133&lt;=0),"Add payment amount","OK"))))))</f>
        <v/>
      </c>
    </row>
    <row r="134" spans="1:8" ht="24" customHeight="1">
      <c r="A134" s="8"/>
      <c r="B134" s="10"/>
      <c r="C134" s="8"/>
      <c r="D134" s="11"/>
      <c r="E134" s="8"/>
      <c r="F134" s="8"/>
      <c r="G134" s="9">
        <f>IF(H134&lt;&gt;"OK","",IFERROR(VLOOKUP(C134,RentDue!$A$7:$B$206,2,FALSE),""))</f>
        <v/>
      </c>
      <c r="H134" s="9">
        <f>IF(COUNTA(A134:F134)=0,"",IF(A134="","Add payment ID",IF(COUNTIF($A$7:$A$206,A134)&lt;&gt;1,"Payment ID used twice",IF(COUNTIFS(RentDue!$A$7:$A$206,C134,RentDue!$K$7:$K$206,"OK")&lt;&gt;1,"Choose a rent reference",IF(NOT(ISNUMBER(B134)),"Add payment date",IF(OR(NOT(ISNUMBER(D134)),D134&lt;=0),"Add payment amount","OK"))))))</f>
        <v/>
      </c>
    </row>
    <row r="135" spans="1:8" ht="24" customHeight="1">
      <c r="A135" s="8"/>
      <c r="B135" s="10"/>
      <c r="C135" s="8"/>
      <c r="D135" s="11"/>
      <c r="E135" s="8"/>
      <c r="F135" s="8"/>
      <c r="G135" s="9">
        <f>IF(H135&lt;&gt;"OK","",IFERROR(VLOOKUP(C135,RentDue!$A$7:$B$206,2,FALSE),""))</f>
        <v/>
      </c>
      <c r="H135" s="9">
        <f>IF(COUNTA(A135:F135)=0,"",IF(A135="","Add payment ID",IF(COUNTIF($A$7:$A$206,A135)&lt;&gt;1,"Payment ID used twice",IF(COUNTIFS(RentDue!$A$7:$A$206,C135,RentDue!$K$7:$K$206,"OK")&lt;&gt;1,"Choose a rent reference",IF(NOT(ISNUMBER(B135)),"Add payment date",IF(OR(NOT(ISNUMBER(D135)),D135&lt;=0),"Add payment amount","OK"))))))</f>
        <v/>
      </c>
    </row>
    <row r="136" spans="1:8" ht="24" customHeight="1">
      <c r="A136" s="8"/>
      <c r="B136" s="10"/>
      <c r="C136" s="8"/>
      <c r="D136" s="11"/>
      <c r="E136" s="8"/>
      <c r="F136" s="8"/>
      <c r="G136" s="9">
        <f>IF(H136&lt;&gt;"OK","",IFERROR(VLOOKUP(C136,RentDue!$A$7:$B$206,2,FALSE),""))</f>
        <v/>
      </c>
      <c r="H136" s="9">
        <f>IF(COUNTA(A136:F136)=0,"",IF(A136="","Add payment ID",IF(COUNTIF($A$7:$A$206,A136)&lt;&gt;1,"Payment ID used twice",IF(COUNTIFS(RentDue!$A$7:$A$206,C136,RentDue!$K$7:$K$206,"OK")&lt;&gt;1,"Choose a rent reference",IF(NOT(ISNUMBER(B136)),"Add payment date",IF(OR(NOT(ISNUMBER(D136)),D136&lt;=0),"Add payment amount","OK"))))))</f>
        <v/>
      </c>
    </row>
    <row r="137" spans="1:8" ht="24" customHeight="1">
      <c r="A137" s="8"/>
      <c r="B137" s="10"/>
      <c r="C137" s="8"/>
      <c r="D137" s="11"/>
      <c r="E137" s="8"/>
      <c r="F137" s="8"/>
      <c r="G137" s="9">
        <f>IF(H137&lt;&gt;"OK","",IFERROR(VLOOKUP(C137,RentDue!$A$7:$B$206,2,FALSE),""))</f>
        <v/>
      </c>
      <c r="H137" s="9">
        <f>IF(COUNTA(A137:F137)=0,"",IF(A137="","Add payment ID",IF(COUNTIF($A$7:$A$206,A137)&lt;&gt;1,"Payment ID used twice",IF(COUNTIFS(RentDue!$A$7:$A$206,C137,RentDue!$K$7:$K$206,"OK")&lt;&gt;1,"Choose a rent reference",IF(NOT(ISNUMBER(B137)),"Add payment date",IF(OR(NOT(ISNUMBER(D137)),D137&lt;=0),"Add payment amount","OK"))))))</f>
        <v/>
      </c>
    </row>
    <row r="138" spans="1:8" ht="24" customHeight="1">
      <c r="A138" s="8"/>
      <c r="B138" s="10"/>
      <c r="C138" s="8"/>
      <c r="D138" s="11"/>
      <c r="E138" s="8"/>
      <c r="F138" s="8"/>
      <c r="G138" s="9">
        <f>IF(H138&lt;&gt;"OK","",IFERROR(VLOOKUP(C138,RentDue!$A$7:$B$206,2,FALSE),""))</f>
        <v/>
      </c>
      <c r="H138" s="9">
        <f>IF(COUNTA(A138:F138)=0,"",IF(A138="","Add payment ID",IF(COUNTIF($A$7:$A$206,A138)&lt;&gt;1,"Payment ID used twice",IF(COUNTIFS(RentDue!$A$7:$A$206,C138,RentDue!$K$7:$K$206,"OK")&lt;&gt;1,"Choose a rent reference",IF(NOT(ISNUMBER(B138)),"Add payment date",IF(OR(NOT(ISNUMBER(D138)),D138&lt;=0),"Add payment amount","OK"))))))</f>
        <v/>
      </c>
    </row>
    <row r="139" spans="1:8" ht="24" customHeight="1">
      <c r="A139" s="8"/>
      <c r="B139" s="10"/>
      <c r="C139" s="8"/>
      <c r="D139" s="11"/>
      <c r="E139" s="8"/>
      <c r="F139" s="8"/>
      <c r="G139" s="9">
        <f>IF(H139&lt;&gt;"OK","",IFERROR(VLOOKUP(C139,RentDue!$A$7:$B$206,2,FALSE),""))</f>
        <v/>
      </c>
      <c r="H139" s="9">
        <f>IF(COUNTA(A139:F139)=0,"",IF(A139="","Add payment ID",IF(COUNTIF($A$7:$A$206,A139)&lt;&gt;1,"Payment ID used twice",IF(COUNTIFS(RentDue!$A$7:$A$206,C139,RentDue!$K$7:$K$206,"OK")&lt;&gt;1,"Choose a rent reference",IF(NOT(ISNUMBER(B139)),"Add payment date",IF(OR(NOT(ISNUMBER(D139)),D139&lt;=0),"Add payment amount","OK"))))))</f>
        <v/>
      </c>
    </row>
    <row r="140" spans="1:8" ht="24" customHeight="1">
      <c r="A140" s="8"/>
      <c r="B140" s="10"/>
      <c r="C140" s="8"/>
      <c r="D140" s="11"/>
      <c r="E140" s="8"/>
      <c r="F140" s="8"/>
      <c r="G140" s="9">
        <f>IF(H140&lt;&gt;"OK","",IFERROR(VLOOKUP(C140,RentDue!$A$7:$B$206,2,FALSE),""))</f>
        <v/>
      </c>
      <c r="H140" s="9">
        <f>IF(COUNTA(A140:F140)=0,"",IF(A140="","Add payment ID",IF(COUNTIF($A$7:$A$206,A140)&lt;&gt;1,"Payment ID used twice",IF(COUNTIFS(RentDue!$A$7:$A$206,C140,RentDue!$K$7:$K$206,"OK")&lt;&gt;1,"Choose a rent reference",IF(NOT(ISNUMBER(B140)),"Add payment date",IF(OR(NOT(ISNUMBER(D140)),D140&lt;=0),"Add payment amount","OK"))))))</f>
        <v/>
      </c>
    </row>
    <row r="141" spans="1:8" ht="24" customHeight="1">
      <c r="A141" s="8"/>
      <c r="B141" s="10"/>
      <c r="C141" s="8"/>
      <c r="D141" s="11"/>
      <c r="E141" s="8"/>
      <c r="F141" s="8"/>
      <c r="G141" s="9">
        <f>IF(H141&lt;&gt;"OK","",IFERROR(VLOOKUP(C141,RentDue!$A$7:$B$206,2,FALSE),""))</f>
        <v/>
      </c>
      <c r="H141" s="9">
        <f>IF(COUNTA(A141:F141)=0,"",IF(A141="","Add payment ID",IF(COUNTIF($A$7:$A$206,A141)&lt;&gt;1,"Payment ID used twice",IF(COUNTIFS(RentDue!$A$7:$A$206,C141,RentDue!$K$7:$K$206,"OK")&lt;&gt;1,"Choose a rent reference",IF(NOT(ISNUMBER(B141)),"Add payment date",IF(OR(NOT(ISNUMBER(D141)),D141&lt;=0),"Add payment amount","OK"))))))</f>
        <v/>
      </c>
    </row>
    <row r="142" spans="1:8" ht="24" customHeight="1">
      <c r="A142" s="8"/>
      <c r="B142" s="10"/>
      <c r="C142" s="8"/>
      <c r="D142" s="11"/>
      <c r="E142" s="8"/>
      <c r="F142" s="8"/>
      <c r="G142" s="9">
        <f>IF(H142&lt;&gt;"OK","",IFERROR(VLOOKUP(C142,RentDue!$A$7:$B$206,2,FALSE),""))</f>
        <v/>
      </c>
      <c r="H142" s="9">
        <f>IF(COUNTA(A142:F142)=0,"",IF(A142="","Add payment ID",IF(COUNTIF($A$7:$A$206,A142)&lt;&gt;1,"Payment ID used twice",IF(COUNTIFS(RentDue!$A$7:$A$206,C142,RentDue!$K$7:$K$206,"OK")&lt;&gt;1,"Choose a rent reference",IF(NOT(ISNUMBER(B142)),"Add payment date",IF(OR(NOT(ISNUMBER(D142)),D142&lt;=0),"Add payment amount","OK"))))))</f>
        <v/>
      </c>
    </row>
    <row r="143" spans="1:8" ht="24" customHeight="1">
      <c r="A143" s="8"/>
      <c r="B143" s="10"/>
      <c r="C143" s="8"/>
      <c r="D143" s="11"/>
      <c r="E143" s="8"/>
      <c r="F143" s="8"/>
      <c r="G143" s="9">
        <f>IF(H143&lt;&gt;"OK","",IFERROR(VLOOKUP(C143,RentDue!$A$7:$B$206,2,FALSE),""))</f>
        <v/>
      </c>
      <c r="H143" s="9">
        <f>IF(COUNTA(A143:F143)=0,"",IF(A143="","Add payment ID",IF(COUNTIF($A$7:$A$206,A143)&lt;&gt;1,"Payment ID used twice",IF(COUNTIFS(RentDue!$A$7:$A$206,C143,RentDue!$K$7:$K$206,"OK")&lt;&gt;1,"Choose a rent reference",IF(NOT(ISNUMBER(B143)),"Add payment date",IF(OR(NOT(ISNUMBER(D143)),D143&lt;=0),"Add payment amount","OK"))))))</f>
        <v/>
      </c>
    </row>
    <row r="144" spans="1:8" ht="24" customHeight="1">
      <c r="A144" s="8"/>
      <c r="B144" s="10"/>
      <c r="C144" s="8"/>
      <c r="D144" s="11"/>
      <c r="E144" s="8"/>
      <c r="F144" s="8"/>
      <c r="G144" s="9">
        <f>IF(H144&lt;&gt;"OK","",IFERROR(VLOOKUP(C144,RentDue!$A$7:$B$206,2,FALSE),""))</f>
        <v/>
      </c>
      <c r="H144" s="9">
        <f>IF(COUNTA(A144:F144)=0,"",IF(A144="","Add payment ID",IF(COUNTIF($A$7:$A$206,A144)&lt;&gt;1,"Payment ID used twice",IF(COUNTIFS(RentDue!$A$7:$A$206,C144,RentDue!$K$7:$K$206,"OK")&lt;&gt;1,"Choose a rent reference",IF(NOT(ISNUMBER(B144)),"Add payment date",IF(OR(NOT(ISNUMBER(D144)),D144&lt;=0),"Add payment amount","OK"))))))</f>
        <v/>
      </c>
    </row>
    <row r="145" spans="1:8" ht="24" customHeight="1">
      <c r="A145" s="8"/>
      <c r="B145" s="10"/>
      <c r="C145" s="8"/>
      <c r="D145" s="11"/>
      <c r="E145" s="8"/>
      <c r="F145" s="8"/>
      <c r="G145" s="9">
        <f>IF(H145&lt;&gt;"OK","",IFERROR(VLOOKUP(C145,RentDue!$A$7:$B$206,2,FALSE),""))</f>
        <v/>
      </c>
      <c r="H145" s="9">
        <f>IF(COUNTA(A145:F145)=0,"",IF(A145="","Add payment ID",IF(COUNTIF($A$7:$A$206,A145)&lt;&gt;1,"Payment ID used twice",IF(COUNTIFS(RentDue!$A$7:$A$206,C145,RentDue!$K$7:$K$206,"OK")&lt;&gt;1,"Choose a rent reference",IF(NOT(ISNUMBER(B145)),"Add payment date",IF(OR(NOT(ISNUMBER(D145)),D145&lt;=0),"Add payment amount","OK"))))))</f>
        <v/>
      </c>
    </row>
    <row r="146" spans="1:8" ht="24" customHeight="1">
      <c r="A146" s="8"/>
      <c r="B146" s="10"/>
      <c r="C146" s="8"/>
      <c r="D146" s="11"/>
      <c r="E146" s="8"/>
      <c r="F146" s="8"/>
      <c r="G146" s="9">
        <f>IF(H146&lt;&gt;"OK","",IFERROR(VLOOKUP(C146,RentDue!$A$7:$B$206,2,FALSE),""))</f>
        <v/>
      </c>
      <c r="H146" s="9">
        <f>IF(COUNTA(A146:F146)=0,"",IF(A146="","Add payment ID",IF(COUNTIF($A$7:$A$206,A146)&lt;&gt;1,"Payment ID used twice",IF(COUNTIFS(RentDue!$A$7:$A$206,C146,RentDue!$K$7:$K$206,"OK")&lt;&gt;1,"Choose a rent reference",IF(NOT(ISNUMBER(B146)),"Add payment date",IF(OR(NOT(ISNUMBER(D146)),D146&lt;=0),"Add payment amount","OK"))))))</f>
        <v/>
      </c>
    </row>
    <row r="147" spans="1:8" ht="24" customHeight="1">
      <c r="A147" s="8"/>
      <c r="B147" s="10"/>
      <c r="C147" s="8"/>
      <c r="D147" s="11"/>
      <c r="E147" s="8"/>
      <c r="F147" s="8"/>
      <c r="G147" s="9">
        <f>IF(H147&lt;&gt;"OK","",IFERROR(VLOOKUP(C147,RentDue!$A$7:$B$206,2,FALSE),""))</f>
        <v/>
      </c>
      <c r="H147" s="9">
        <f>IF(COUNTA(A147:F147)=0,"",IF(A147="","Add payment ID",IF(COUNTIF($A$7:$A$206,A147)&lt;&gt;1,"Payment ID used twice",IF(COUNTIFS(RentDue!$A$7:$A$206,C147,RentDue!$K$7:$K$206,"OK")&lt;&gt;1,"Choose a rent reference",IF(NOT(ISNUMBER(B147)),"Add payment date",IF(OR(NOT(ISNUMBER(D147)),D147&lt;=0),"Add payment amount","OK"))))))</f>
        <v/>
      </c>
    </row>
    <row r="148" spans="1:8" ht="24" customHeight="1">
      <c r="A148" s="8"/>
      <c r="B148" s="10"/>
      <c r="C148" s="8"/>
      <c r="D148" s="11"/>
      <c r="E148" s="8"/>
      <c r="F148" s="8"/>
      <c r="G148" s="9">
        <f>IF(H148&lt;&gt;"OK","",IFERROR(VLOOKUP(C148,RentDue!$A$7:$B$206,2,FALSE),""))</f>
        <v/>
      </c>
      <c r="H148" s="9">
        <f>IF(COUNTA(A148:F148)=0,"",IF(A148="","Add payment ID",IF(COUNTIF($A$7:$A$206,A148)&lt;&gt;1,"Payment ID used twice",IF(COUNTIFS(RentDue!$A$7:$A$206,C148,RentDue!$K$7:$K$206,"OK")&lt;&gt;1,"Choose a rent reference",IF(NOT(ISNUMBER(B148)),"Add payment date",IF(OR(NOT(ISNUMBER(D148)),D148&lt;=0),"Add payment amount","OK"))))))</f>
        <v/>
      </c>
    </row>
    <row r="149" spans="1:8" ht="24" customHeight="1">
      <c r="A149" s="8"/>
      <c r="B149" s="10"/>
      <c r="C149" s="8"/>
      <c r="D149" s="11"/>
      <c r="E149" s="8"/>
      <c r="F149" s="8"/>
      <c r="G149" s="9">
        <f>IF(H149&lt;&gt;"OK","",IFERROR(VLOOKUP(C149,RentDue!$A$7:$B$206,2,FALSE),""))</f>
        <v/>
      </c>
      <c r="H149" s="9">
        <f>IF(COUNTA(A149:F149)=0,"",IF(A149="","Add payment ID",IF(COUNTIF($A$7:$A$206,A149)&lt;&gt;1,"Payment ID used twice",IF(COUNTIFS(RentDue!$A$7:$A$206,C149,RentDue!$K$7:$K$206,"OK")&lt;&gt;1,"Choose a rent reference",IF(NOT(ISNUMBER(B149)),"Add payment date",IF(OR(NOT(ISNUMBER(D149)),D149&lt;=0),"Add payment amount","OK"))))))</f>
        <v/>
      </c>
    </row>
    <row r="150" spans="1:8" ht="24" customHeight="1">
      <c r="A150" s="8"/>
      <c r="B150" s="10"/>
      <c r="C150" s="8"/>
      <c r="D150" s="11"/>
      <c r="E150" s="8"/>
      <c r="F150" s="8"/>
      <c r="G150" s="9">
        <f>IF(H150&lt;&gt;"OK","",IFERROR(VLOOKUP(C150,RentDue!$A$7:$B$206,2,FALSE),""))</f>
        <v/>
      </c>
      <c r="H150" s="9">
        <f>IF(COUNTA(A150:F150)=0,"",IF(A150="","Add payment ID",IF(COUNTIF($A$7:$A$206,A150)&lt;&gt;1,"Payment ID used twice",IF(COUNTIFS(RentDue!$A$7:$A$206,C150,RentDue!$K$7:$K$206,"OK")&lt;&gt;1,"Choose a rent reference",IF(NOT(ISNUMBER(B150)),"Add payment date",IF(OR(NOT(ISNUMBER(D150)),D150&lt;=0),"Add payment amount","OK"))))))</f>
        <v/>
      </c>
    </row>
    <row r="151" spans="1:8" ht="24" customHeight="1">
      <c r="A151" s="8"/>
      <c r="B151" s="10"/>
      <c r="C151" s="8"/>
      <c r="D151" s="11"/>
      <c r="E151" s="8"/>
      <c r="F151" s="8"/>
      <c r="G151" s="9">
        <f>IF(H151&lt;&gt;"OK","",IFERROR(VLOOKUP(C151,RentDue!$A$7:$B$206,2,FALSE),""))</f>
        <v/>
      </c>
      <c r="H151" s="9">
        <f>IF(COUNTA(A151:F151)=0,"",IF(A151="","Add payment ID",IF(COUNTIF($A$7:$A$206,A151)&lt;&gt;1,"Payment ID used twice",IF(COUNTIFS(RentDue!$A$7:$A$206,C151,RentDue!$K$7:$K$206,"OK")&lt;&gt;1,"Choose a rent reference",IF(NOT(ISNUMBER(B151)),"Add payment date",IF(OR(NOT(ISNUMBER(D151)),D151&lt;=0),"Add payment amount","OK"))))))</f>
        <v/>
      </c>
    </row>
    <row r="152" spans="1:8" ht="24" customHeight="1">
      <c r="A152" s="8"/>
      <c r="B152" s="10"/>
      <c r="C152" s="8"/>
      <c r="D152" s="11"/>
      <c r="E152" s="8"/>
      <c r="F152" s="8"/>
      <c r="G152" s="9">
        <f>IF(H152&lt;&gt;"OK","",IFERROR(VLOOKUP(C152,RentDue!$A$7:$B$206,2,FALSE),""))</f>
        <v/>
      </c>
      <c r="H152" s="9">
        <f>IF(COUNTA(A152:F152)=0,"",IF(A152="","Add payment ID",IF(COUNTIF($A$7:$A$206,A152)&lt;&gt;1,"Payment ID used twice",IF(COUNTIFS(RentDue!$A$7:$A$206,C152,RentDue!$K$7:$K$206,"OK")&lt;&gt;1,"Choose a rent reference",IF(NOT(ISNUMBER(B152)),"Add payment date",IF(OR(NOT(ISNUMBER(D152)),D152&lt;=0),"Add payment amount","OK"))))))</f>
        <v/>
      </c>
    </row>
    <row r="153" spans="1:8" ht="24" customHeight="1">
      <c r="A153" s="8"/>
      <c r="B153" s="10"/>
      <c r="C153" s="8"/>
      <c r="D153" s="11"/>
      <c r="E153" s="8"/>
      <c r="F153" s="8"/>
      <c r="G153" s="9">
        <f>IF(H153&lt;&gt;"OK","",IFERROR(VLOOKUP(C153,RentDue!$A$7:$B$206,2,FALSE),""))</f>
        <v/>
      </c>
      <c r="H153" s="9">
        <f>IF(COUNTA(A153:F153)=0,"",IF(A153="","Add payment ID",IF(COUNTIF($A$7:$A$206,A153)&lt;&gt;1,"Payment ID used twice",IF(COUNTIFS(RentDue!$A$7:$A$206,C153,RentDue!$K$7:$K$206,"OK")&lt;&gt;1,"Choose a rent reference",IF(NOT(ISNUMBER(B153)),"Add payment date",IF(OR(NOT(ISNUMBER(D153)),D153&lt;=0),"Add payment amount","OK"))))))</f>
        <v/>
      </c>
    </row>
    <row r="154" spans="1:8" ht="24" customHeight="1">
      <c r="A154" s="8"/>
      <c r="B154" s="10"/>
      <c r="C154" s="8"/>
      <c r="D154" s="11"/>
      <c r="E154" s="8"/>
      <c r="F154" s="8"/>
      <c r="G154" s="9">
        <f>IF(H154&lt;&gt;"OK","",IFERROR(VLOOKUP(C154,RentDue!$A$7:$B$206,2,FALSE),""))</f>
        <v/>
      </c>
      <c r="H154" s="9">
        <f>IF(COUNTA(A154:F154)=0,"",IF(A154="","Add payment ID",IF(COUNTIF($A$7:$A$206,A154)&lt;&gt;1,"Payment ID used twice",IF(COUNTIFS(RentDue!$A$7:$A$206,C154,RentDue!$K$7:$K$206,"OK")&lt;&gt;1,"Choose a rent reference",IF(NOT(ISNUMBER(B154)),"Add payment date",IF(OR(NOT(ISNUMBER(D154)),D154&lt;=0),"Add payment amount","OK"))))))</f>
        <v/>
      </c>
    </row>
    <row r="155" spans="1:8" ht="24" customHeight="1">
      <c r="A155" s="8"/>
      <c r="B155" s="10"/>
      <c r="C155" s="8"/>
      <c r="D155" s="11"/>
      <c r="E155" s="8"/>
      <c r="F155" s="8"/>
      <c r="G155" s="9">
        <f>IF(H155&lt;&gt;"OK","",IFERROR(VLOOKUP(C155,RentDue!$A$7:$B$206,2,FALSE),""))</f>
        <v/>
      </c>
      <c r="H155" s="9">
        <f>IF(COUNTA(A155:F155)=0,"",IF(A155="","Add payment ID",IF(COUNTIF($A$7:$A$206,A155)&lt;&gt;1,"Payment ID used twice",IF(COUNTIFS(RentDue!$A$7:$A$206,C155,RentDue!$K$7:$K$206,"OK")&lt;&gt;1,"Choose a rent reference",IF(NOT(ISNUMBER(B155)),"Add payment date",IF(OR(NOT(ISNUMBER(D155)),D155&lt;=0),"Add payment amount","OK"))))))</f>
        <v/>
      </c>
    </row>
    <row r="156" spans="1:8" ht="24" customHeight="1">
      <c r="A156" s="8"/>
      <c r="B156" s="10"/>
      <c r="C156" s="8"/>
      <c r="D156" s="11"/>
      <c r="E156" s="8"/>
      <c r="F156" s="8"/>
      <c r="G156" s="9">
        <f>IF(H156&lt;&gt;"OK","",IFERROR(VLOOKUP(C156,RentDue!$A$7:$B$206,2,FALSE),""))</f>
        <v/>
      </c>
      <c r="H156" s="9">
        <f>IF(COUNTA(A156:F156)=0,"",IF(A156="","Add payment ID",IF(COUNTIF($A$7:$A$206,A156)&lt;&gt;1,"Payment ID used twice",IF(COUNTIFS(RentDue!$A$7:$A$206,C156,RentDue!$K$7:$K$206,"OK")&lt;&gt;1,"Choose a rent reference",IF(NOT(ISNUMBER(B156)),"Add payment date",IF(OR(NOT(ISNUMBER(D156)),D156&lt;=0),"Add payment amount","OK"))))))</f>
        <v/>
      </c>
    </row>
    <row r="157" spans="1:8" ht="24" customHeight="1">
      <c r="A157" s="8"/>
      <c r="B157" s="10"/>
      <c r="C157" s="8"/>
      <c r="D157" s="11"/>
      <c r="E157" s="8"/>
      <c r="F157" s="8"/>
      <c r="G157" s="9">
        <f>IF(H157&lt;&gt;"OK","",IFERROR(VLOOKUP(C157,RentDue!$A$7:$B$206,2,FALSE),""))</f>
        <v/>
      </c>
      <c r="H157" s="9">
        <f>IF(COUNTA(A157:F157)=0,"",IF(A157="","Add payment ID",IF(COUNTIF($A$7:$A$206,A157)&lt;&gt;1,"Payment ID used twice",IF(COUNTIFS(RentDue!$A$7:$A$206,C157,RentDue!$K$7:$K$206,"OK")&lt;&gt;1,"Choose a rent reference",IF(NOT(ISNUMBER(B157)),"Add payment date",IF(OR(NOT(ISNUMBER(D157)),D157&lt;=0),"Add payment amount","OK"))))))</f>
        <v/>
      </c>
    </row>
    <row r="158" spans="1:8" ht="24" customHeight="1">
      <c r="A158" s="8"/>
      <c r="B158" s="10"/>
      <c r="C158" s="8"/>
      <c r="D158" s="11"/>
      <c r="E158" s="8"/>
      <c r="F158" s="8"/>
      <c r="G158" s="9">
        <f>IF(H158&lt;&gt;"OK","",IFERROR(VLOOKUP(C158,RentDue!$A$7:$B$206,2,FALSE),""))</f>
        <v/>
      </c>
      <c r="H158" s="9">
        <f>IF(COUNTA(A158:F158)=0,"",IF(A158="","Add payment ID",IF(COUNTIF($A$7:$A$206,A158)&lt;&gt;1,"Payment ID used twice",IF(COUNTIFS(RentDue!$A$7:$A$206,C158,RentDue!$K$7:$K$206,"OK")&lt;&gt;1,"Choose a rent reference",IF(NOT(ISNUMBER(B158)),"Add payment date",IF(OR(NOT(ISNUMBER(D158)),D158&lt;=0),"Add payment amount","OK"))))))</f>
        <v/>
      </c>
    </row>
    <row r="159" spans="1:8" ht="24" customHeight="1">
      <c r="A159" s="8"/>
      <c r="B159" s="10"/>
      <c r="C159" s="8"/>
      <c r="D159" s="11"/>
      <c r="E159" s="8"/>
      <c r="F159" s="8"/>
      <c r="G159" s="9">
        <f>IF(H159&lt;&gt;"OK","",IFERROR(VLOOKUP(C159,RentDue!$A$7:$B$206,2,FALSE),""))</f>
        <v/>
      </c>
      <c r="H159" s="9">
        <f>IF(COUNTA(A159:F159)=0,"",IF(A159="","Add payment ID",IF(COUNTIF($A$7:$A$206,A159)&lt;&gt;1,"Payment ID used twice",IF(COUNTIFS(RentDue!$A$7:$A$206,C159,RentDue!$K$7:$K$206,"OK")&lt;&gt;1,"Choose a rent reference",IF(NOT(ISNUMBER(B159)),"Add payment date",IF(OR(NOT(ISNUMBER(D159)),D159&lt;=0),"Add payment amount","OK"))))))</f>
        <v/>
      </c>
    </row>
    <row r="160" spans="1:8" ht="24" customHeight="1">
      <c r="A160" s="8"/>
      <c r="B160" s="10"/>
      <c r="C160" s="8"/>
      <c r="D160" s="11"/>
      <c r="E160" s="8"/>
      <c r="F160" s="8"/>
      <c r="G160" s="9">
        <f>IF(H160&lt;&gt;"OK","",IFERROR(VLOOKUP(C160,RentDue!$A$7:$B$206,2,FALSE),""))</f>
        <v/>
      </c>
      <c r="H160" s="9">
        <f>IF(COUNTA(A160:F160)=0,"",IF(A160="","Add payment ID",IF(COUNTIF($A$7:$A$206,A160)&lt;&gt;1,"Payment ID used twice",IF(COUNTIFS(RentDue!$A$7:$A$206,C160,RentDue!$K$7:$K$206,"OK")&lt;&gt;1,"Choose a rent reference",IF(NOT(ISNUMBER(B160)),"Add payment date",IF(OR(NOT(ISNUMBER(D160)),D160&lt;=0),"Add payment amount","OK"))))))</f>
        <v/>
      </c>
    </row>
    <row r="161" spans="1:8" ht="24" customHeight="1">
      <c r="A161" s="8"/>
      <c r="B161" s="10"/>
      <c r="C161" s="8"/>
      <c r="D161" s="11"/>
      <c r="E161" s="8"/>
      <c r="F161" s="8"/>
      <c r="G161" s="9">
        <f>IF(H161&lt;&gt;"OK","",IFERROR(VLOOKUP(C161,RentDue!$A$7:$B$206,2,FALSE),""))</f>
        <v/>
      </c>
      <c r="H161" s="9">
        <f>IF(COUNTA(A161:F161)=0,"",IF(A161="","Add payment ID",IF(COUNTIF($A$7:$A$206,A161)&lt;&gt;1,"Payment ID used twice",IF(COUNTIFS(RentDue!$A$7:$A$206,C161,RentDue!$K$7:$K$206,"OK")&lt;&gt;1,"Choose a rent reference",IF(NOT(ISNUMBER(B161)),"Add payment date",IF(OR(NOT(ISNUMBER(D161)),D161&lt;=0),"Add payment amount","OK"))))))</f>
        <v/>
      </c>
    </row>
    <row r="162" spans="1:8" ht="24" customHeight="1">
      <c r="A162" s="8"/>
      <c r="B162" s="10"/>
      <c r="C162" s="8"/>
      <c r="D162" s="11"/>
      <c r="E162" s="8"/>
      <c r="F162" s="8"/>
      <c r="G162" s="9">
        <f>IF(H162&lt;&gt;"OK","",IFERROR(VLOOKUP(C162,RentDue!$A$7:$B$206,2,FALSE),""))</f>
        <v/>
      </c>
      <c r="H162" s="9">
        <f>IF(COUNTA(A162:F162)=0,"",IF(A162="","Add payment ID",IF(COUNTIF($A$7:$A$206,A162)&lt;&gt;1,"Payment ID used twice",IF(COUNTIFS(RentDue!$A$7:$A$206,C162,RentDue!$K$7:$K$206,"OK")&lt;&gt;1,"Choose a rent reference",IF(NOT(ISNUMBER(B162)),"Add payment date",IF(OR(NOT(ISNUMBER(D162)),D162&lt;=0),"Add payment amount","OK"))))))</f>
        <v/>
      </c>
    </row>
    <row r="163" spans="1:8" ht="24" customHeight="1">
      <c r="A163" s="8"/>
      <c r="B163" s="10"/>
      <c r="C163" s="8"/>
      <c r="D163" s="11"/>
      <c r="E163" s="8"/>
      <c r="F163" s="8"/>
      <c r="G163" s="9">
        <f>IF(H163&lt;&gt;"OK","",IFERROR(VLOOKUP(C163,RentDue!$A$7:$B$206,2,FALSE),""))</f>
        <v/>
      </c>
      <c r="H163" s="9">
        <f>IF(COUNTA(A163:F163)=0,"",IF(A163="","Add payment ID",IF(COUNTIF($A$7:$A$206,A163)&lt;&gt;1,"Payment ID used twice",IF(COUNTIFS(RentDue!$A$7:$A$206,C163,RentDue!$K$7:$K$206,"OK")&lt;&gt;1,"Choose a rent reference",IF(NOT(ISNUMBER(B163)),"Add payment date",IF(OR(NOT(ISNUMBER(D163)),D163&lt;=0),"Add payment amount","OK"))))))</f>
        <v/>
      </c>
    </row>
    <row r="164" spans="1:8" ht="24" customHeight="1">
      <c r="A164" s="8"/>
      <c r="B164" s="10"/>
      <c r="C164" s="8"/>
      <c r="D164" s="11"/>
      <c r="E164" s="8"/>
      <c r="F164" s="8"/>
      <c r="G164" s="9">
        <f>IF(H164&lt;&gt;"OK","",IFERROR(VLOOKUP(C164,RentDue!$A$7:$B$206,2,FALSE),""))</f>
        <v/>
      </c>
      <c r="H164" s="9">
        <f>IF(COUNTA(A164:F164)=0,"",IF(A164="","Add payment ID",IF(COUNTIF($A$7:$A$206,A164)&lt;&gt;1,"Payment ID used twice",IF(COUNTIFS(RentDue!$A$7:$A$206,C164,RentDue!$K$7:$K$206,"OK")&lt;&gt;1,"Choose a rent reference",IF(NOT(ISNUMBER(B164)),"Add payment date",IF(OR(NOT(ISNUMBER(D164)),D164&lt;=0),"Add payment amount","OK"))))))</f>
        <v/>
      </c>
    </row>
    <row r="165" spans="1:8" ht="24" customHeight="1">
      <c r="A165" s="8"/>
      <c r="B165" s="10"/>
      <c r="C165" s="8"/>
      <c r="D165" s="11"/>
      <c r="E165" s="8"/>
      <c r="F165" s="8"/>
      <c r="G165" s="9">
        <f>IF(H165&lt;&gt;"OK","",IFERROR(VLOOKUP(C165,RentDue!$A$7:$B$206,2,FALSE),""))</f>
        <v/>
      </c>
      <c r="H165" s="9">
        <f>IF(COUNTA(A165:F165)=0,"",IF(A165="","Add payment ID",IF(COUNTIF($A$7:$A$206,A165)&lt;&gt;1,"Payment ID used twice",IF(COUNTIFS(RentDue!$A$7:$A$206,C165,RentDue!$K$7:$K$206,"OK")&lt;&gt;1,"Choose a rent reference",IF(NOT(ISNUMBER(B165)),"Add payment date",IF(OR(NOT(ISNUMBER(D165)),D165&lt;=0),"Add payment amount","OK"))))))</f>
        <v/>
      </c>
    </row>
    <row r="166" spans="1:8" ht="24" customHeight="1">
      <c r="A166" s="8"/>
      <c r="B166" s="10"/>
      <c r="C166" s="8"/>
      <c r="D166" s="11"/>
      <c r="E166" s="8"/>
      <c r="F166" s="8"/>
      <c r="G166" s="9">
        <f>IF(H166&lt;&gt;"OK","",IFERROR(VLOOKUP(C166,RentDue!$A$7:$B$206,2,FALSE),""))</f>
        <v/>
      </c>
      <c r="H166" s="9">
        <f>IF(COUNTA(A166:F166)=0,"",IF(A166="","Add payment ID",IF(COUNTIF($A$7:$A$206,A166)&lt;&gt;1,"Payment ID used twice",IF(COUNTIFS(RentDue!$A$7:$A$206,C166,RentDue!$K$7:$K$206,"OK")&lt;&gt;1,"Choose a rent reference",IF(NOT(ISNUMBER(B166)),"Add payment date",IF(OR(NOT(ISNUMBER(D166)),D166&lt;=0),"Add payment amount","OK"))))))</f>
        <v/>
      </c>
    </row>
    <row r="167" spans="1:8" ht="24" customHeight="1">
      <c r="A167" s="8"/>
      <c r="B167" s="10"/>
      <c r="C167" s="8"/>
      <c r="D167" s="11"/>
      <c r="E167" s="8"/>
      <c r="F167" s="8"/>
      <c r="G167" s="9">
        <f>IF(H167&lt;&gt;"OK","",IFERROR(VLOOKUP(C167,RentDue!$A$7:$B$206,2,FALSE),""))</f>
        <v/>
      </c>
      <c r="H167" s="9">
        <f>IF(COUNTA(A167:F167)=0,"",IF(A167="","Add payment ID",IF(COUNTIF($A$7:$A$206,A167)&lt;&gt;1,"Payment ID used twice",IF(COUNTIFS(RentDue!$A$7:$A$206,C167,RentDue!$K$7:$K$206,"OK")&lt;&gt;1,"Choose a rent reference",IF(NOT(ISNUMBER(B167)),"Add payment date",IF(OR(NOT(ISNUMBER(D167)),D167&lt;=0),"Add payment amount","OK"))))))</f>
        <v/>
      </c>
    </row>
    <row r="168" spans="1:8" ht="24" customHeight="1">
      <c r="A168" s="8"/>
      <c r="B168" s="10"/>
      <c r="C168" s="8"/>
      <c r="D168" s="11"/>
      <c r="E168" s="8"/>
      <c r="F168" s="8"/>
      <c r="G168" s="9">
        <f>IF(H168&lt;&gt;"OK","",IFERROR(VLOOKUP(C168,RentDue!$A$7:$B$206,2,FALSE),""))</f>
        <v/>
      </c>
      <c r="H168" s="9">
        <f>IF(COUNTA(A168:F168)=0,"",IF(A168="","Add payment ID",IF(COUNTIF($A$7:$A$206,A168)&lt;&gt;1,"Payment ID used twice",IF(COUNTIFS(RentDue!$A$7:$A$206,C168,RentDue!$K$7:$K$206,"OK")&lt;&gt;1,"Choose a rent reference",IF(NOT(ISNUMBER(B168)),"Add payment date",IF(OR(NOT(ISNUMBER(D168)),D168&lt;=0),"Add payment amount","OK"))))))</f>
        <v/>
      </c>
    </row>
    <row r="169" spans="1:8" ht="24" customHeight="1">
      <c r="A169" s="8"/>
      <c r="B169" s="10"/>
      <c r="C169" s="8"/>
      <c r="D169" s="11"/>
      <c r="E169" s="8"/>
      <c r="F169" s="8"/>
      <c r="G169" s="9">
        <f>IF(H169&lt;&gt;"OK","",IFERROR(VLOOKUP(C169,RentDue!$A$7:$B$206,2,FALSE),""))</f>
        <v/>
      </c>
      <c r="H169" s="9">
        <f>IF(COUNTA(A169:F169)=0,"",IF(A169="","Add payment ID",IF(COUNTIF($A$7:$A$206,A169)&lt;&gt;1,"Payment ID used twice",IF(COUNTIFS(RentDue!$A$7:$A$206,C169,RentDue!$K$7:$K$206,"OK")&lt;&gt;1,"Choose a rent reference",IF(NOT(ISNUMBER(B169)),"Add payment date",IF(OR(NOT(ISNUMBER(D169)),D169&lt;=0),"Add payment amount","OK"))))))</f>
        <v/>
      </c>
    </row>
    <row r="170" spans="1:8" ht="24" customHeight="1">
      <c r="A170" s="8"/>
      <c r="B170" s="10"/>
      <c r="C170" s="8"/>
      <c r="D170" s="11"/>
      <c r="E170" s="8"/>
      <c r="F170" s="8"/>
      <c r="G170" s="9">
        <f>IF(H170&lt;&gt;"OK","",IFERROR(VLOOKUP(C170,RentDue!$A$7:$B$206,2,FALSE),""))</f>
        <v/>
      </c>
      <c r="H170" s="9">
        <f>IF(COUNTA(A170:F170)=0,"",IF(A170="","Add payment ID",IF(COUNTIF($A$7:$A$206,A170)&lt;&gt;1,"Payment ID used twice",IF(COUNTIFS(RentDue!$A$7:$A$206,C170,RentDue!$K$7:$K$206,"OK")&lt;&gt;1,"Choose a rent reference",IF(NOT(ISNUMBER(B170)),"Add payment date",IF(OR(NOT(ISNUMBER(D170)),D170&lt;=0),"Add payment amount","OK"))))))</f>
        <v/>
      </c>
    </row>
    <row r="171" spans="1:8" ht="24" customHeight="1">
      <c r="A171" s="8"/>
      <c r="B171" s="10"/>
      <c r="C171" s="8"/>
      <c r="D171" s="11"/>
      <c r="E171" s="8"/>
      <c r="F171" s="8"/>
      <c r="G171" s="9">
        <f>IF(H171&lt;&gt;"OK","",IFERROR(VLOOKUP(C171,RentDue!$A$7:$B$206,2,FALSE),""))</f>
        <v/>
      </c>
      <c r="H171" s="9">
        <f>IF(COUNTA(A171:F171)=0,"",IF(A171="","Add payment ID",IF(COUNTIF($A$7:$A$206,A171)&lt;&gt;1,"Payment ID used twice",IF(COUNTIFS(RentDue!$A$7:$A$206,C171,RentDue!$K$7:$K$206,"OK")&lt;&gt;1,"Choose a rent reference",IF(NOT(ISNUMBER(B171)),"Add payment date",IF(OR(NOT(ISNUMBER(D171)),D171&lt;=0),"Add payment amount","OK"))))))</f>
        <v/>
      </c>
    </row>
    <row r="172" spans="1:8" ht="24" customHeight="1">
      <c r="A172" s="8"/>
      <c r="B172" s="10"/>
      <c r="C172" s="8"/>
      <c r="D172" s="11"/>
      <c r="E172" s="8"/>
      <c r="F172" s="8"/>
      <c r="G172" s="9">
        <f>IF(H172&lt;&gt;"OK","",IFERROR(VLOOKUP(C172,RentDue!$A$7:$B$206,2,FALSE),""))</f>
        <v/>
      </c>
      <c r="H172" s="9">
        <f>IF(COUNTA(A172:F172)=0,"",IF(A172="","Add payment ID",IF(COUNTIF($A$7:$A$206,A172)&lt;&gt;1,"Payment ID used twice",IF(COUNTIFS(RentDue!$A$7:$A$206,C172,RentDue!$K$7:$K$206,"OK")&lt;&gt;1,"Choose a rent reference",IF(NOT(ISNUMBER(B172)),"Add payment date",IF(OR(NOT(ISNUMBER(D172)),D172&lt;=0),"Add payment amount","OK"))))))</f>
        <v/>
      </c>
    </row>
    <row r="173" spans="1:8" ht="24" customHeight="1">
      <c r="A173" s="8"/>
      <c r="B173" s="10"/>
      <c r="C173" s="8"/>
      <c r="D173" s="11"/>
      <c r="E173" s="8"/>
      <c r="F173" s="8"/>
      <c r="G173" s="9">
        <f>IF(H173&lt;&gt;"OK","",IFERROR(VLOOKUP(C173,RentDue!$A$7:$B$206,2,FALSE),""))</f>
        <v/>
      </c>
      <c r="H173" s="9">
        <f>IF(COUNTA(A173:F173)=0,"",IF(A173="","Add payment ID",IF(COUNTIF($A$7:$A$206,A173)&lt;&gt;1,"Payment ID used twice",IF(COUNTIFS(RentDue!$A$7:$A$206,C173,RentDue!$K$7:$K$206,"OK")&lt;&gt;1,"Choose a rent reference",IF(NOT(ISNUMBER(B173)),"Add payment date",IF(OR(NOT(ISNUMBER(D173)),D173&lt;=0),"Add payment amount","OK"))))))</f>
        <v/>
      </c>
    </row>
    <row r="174" spans="1:8" ht="24" customHeight="1">
      <c r="A174" s="8"/>
      <c r="B174" s="10"/>
      <c r="C174" s="8"/>
      <c r="D174" s="11"/>
      <c r="E174" s="8"/>
      <c r="F174" s="8"/>
      <c r="G174" s="9">
        <f>IF(H174&lt;&gt;"OK","",IFERROR(VLOOKUP(C174,RentDue!$A$7:$B$206,2,FALSE),""))</f>
        <v/>
      </c>
      <c r="H174" s="9">
        <f>IF(COUNTA(A174:F174)=0,"",IF(A174="","Add payment ID",IF(COUNTIF($A$7:$A$206,A174)&lt;&gt;1,"Payment ID used twice",IF(COUNTIFS(RentDue!$A$7:$A$206,C174,RentDue!$K$7:$K$206,"OK")&lt;&gt;1,"Choose a rent reference",IF(NOT(ISNUMBER(B174)),"Add payment date",IF(OR(NOT(ISNUMBER(D174)),D174&lt;=0),"Add payment amount","OK"))))))</f>
        <v/>
      </c>
    </row>
    <row r="175" spans="1:8" ht="24" customHeight="1">
      <c r="A175" s="8"/>
      <c r="B175" s="10"/>
      <c r="C175" s="8"/>
      <c r="D175" s="11"/>
      <c r="E175" s="8"/>
      <c r="F175" s="8"/>
      <c r="G175" s="9">
        <f>IF(H175&lt;&gt;"OK","",IFERROR(VLOOKUP(C175,RentDue!$A$7:$B$206,2,FALSE),""))</f>
        <v/>
      </c>
      <c r="H175" s="9">
        <f>IF(COUNTA(A175:F175)=0,"",IF(A175="","Add payment ID",IF(COUNTIF($A$7:$A$206,A175)&lt;&gt;1,"Payment ID used twice",IF(COUNTIFS(RentDue!$A$7:$A$206,C175,RentDue!$K$7:$K$206,"OK")&lt;&gt;1,"Choose a rent reference",IF(NOT(ISNUMBER(B175)),"Add payment date",IF(OR(NOT(ISNUMBER(D175)),D175&lt;=0),"Add payment amount","OK"))))))</f>
        <v/>
      </c>
    </row>
    <row r="176" spans="1:8" ht="24" customHeight="1">
      <c r="A176" s="8"/>
      <c r="B176" s="10"/>
      <c r="C176" s="8"/>
      <c r="D176" s="11"/>
      <c r="E176" s="8"/>
      <c r="F176" s="8"/>
      <c r="G176" s="9">
        <f>IF(H176&lt;&gt;"OK","",IFERROR(VLOOKUP(C176,RentDue!$A$7:$B$206,2,FALSE),""))</f>
        <v/>
      </c>
      <c r="H176" s="9">
        <f>IF(COUNTA(A176:F176)=0,"",IF(A176="","Add payment ID",IF(COUNTIF($A$7:$A$206,A176)&lt;&gt;1,"Payment ID used twice",IF(COUNTIFS(RentDue!$A$7:$A$206,C176,RentDue!$K$7:$K$206,"OK")&lt;&gt;1,"Choose a rent reference",IF(NOT(ISNUMBER(B176)),"Add payment date",IF(OR(NOT(ISNUMBER(D176)),D176&lt;=0),"Add payment amount","OK"))))))</f>
        <v/>
      </c>
    </row>
    <row r="177" spans="1:8" ht="24" customHeight="1">
      <c r="A177" s="8"/>
      <c r="B177" s="10"/>
      <c r="C177" s="8"/>
      <c r="D177" s="11"/>
      <c r="E177" s="8"/>
      <c r="F177" s="8"/>
      <c r="G177" s="9">
        <f>IF(H177&lt;&gt;"OK","",IFERROR(VLOOKUP(C177,RentDue!$A$7:$B$206,2,FALSE),""))</f>
        <v/>
      </c>
      <c r="H177" s="9">
        <f>IF(COUNTA(A177:F177)=0,"",IF(A177="","Add payment ID",IF(COUNTIF($A$7:$A$206,A177)&lt;&gt;1,"Payment ID used twice",IF(COUNTIFS(RentDue!$A$7:$A$206,C177,RentDue!$K$7:$K$206,"OK")&lt;&gt;1,"Choose a rent reference",IF(NOT(ISNUMBER(B177)),"Add payment date",IF(OR(NOT(ISNUMBER(D177)),D177&lt;=0),"Add payment amount","OK"))))))</f>
        <v/>
      </c>
    </row>
    <row r="178" spans="1:8" ht="24" customHeight="1">
      <c r="A178" s="8"/>
      <c r="B178" s="10"/>
      <c r="C178" s="8"/>
      <c r="D178" s="11"/>
      <c r="E178" s="8"/>
      <c r="F178" s="8"/>
      <c r="G178" s="9">
        <f>IF(H178&lt;&gt;"OK","",IFERROR(VLOOKUP(C178,RentDue!$A$7:$B$206,2,FALSE),""))</f>
        <v/>
      </c>
      <c r="H178" s="9">
        <f>IF(COUNTA(A178:F178)=0,"",IF(A178="","Add payment ID",IF(COUNTIF($A$7:$A$206,A178)&lt;&gt;1,"Payment ID used twice",IF(COUNTIFS(RentDue!$A$7:$A$206,C178,RentDue!$K$7:$K$206,"OK")&lt;&gt;1,"Choose a rent reference",IF(NOT(ISNUMBER(B178)),"Add payment date",IF(OR(NOT(ISNUMBER(D178)),D178&lt;=0),"Add payment amount","OK"))))))</f>
        <v/>
      </c>
    </row>
    <row r="179" spans="1:8" ht="24" customHeight="1">
      <c r="A179" s="8"/>
      <c r="B179" s="10"/>
      <c r="C179" s="8"/>
      <c r="D179" s="11"/>
      <c r="E179" s="8"/>
      <c r="F179" s="8"/>
      <c r="G179" s="9">
        <f>IF(H179&lt;&gt;"OK","",IFERROR(VLOOKUP(C179,RentDue!$A$7:$B$206,2,FALSE),""))</f>
        <v/>
      </c>
      <c r="H179" s="9">
        <f>IF(COUNTA(A179:F179)=0,"",IF(A179="","Add payment ID",IF(COUNTIF($A$7:$A$206,A179)&lt;&gt;1,"Payment ID used twice",IF(COUNTIFS(RentDue!$A$7:$A$206,C179,RentDue!$K$7:$K$206,"OK")&lt;&gt;1,"Choose a rent reference",IF(NOT(ISNUMBER(B179)),"Add payment date",IF(OR(NOT(ISNUMBER(D179)),D179&lt;=0),"Add payment amount","OK"))))))</f>
        <v/>
      </c>
    </row>
    <row r="180" spans="1:8" ht="24" customHeight="1">
      <c r="A180" s="8"/>
      <c r="B180" s="10"/>
      <c r="C180" s="8"/>
      <c r="D180" s="11"/>
      <c r="E180" s="8"/>
      <c r="F180" s="8"/>
      <c r="G180" s="9">
        <f>IF(H180&lt;&gt;"OK","",IFERROR(VLOOKUP(C180,RentDue!$A$7:$B$206,2,FALSE),""))</f>
        <v/>
      </c>
      <c r="H180" s="9">
        <f>IF(COUNTA(A180:F180)=0,"",IF(A180="","Add payment ID",IF(COUNTIF($A$7:$A$206,A180)&lt;&gt;1,"Payment ID used twice",IF(COUNTIFS(RentDue!$A$7:$A$206,C180,RentDue!$K$7:$K$206,"OK")&lt;&gt;1,"Choose a rent reference",IF(NOT(ISNUMBER(B180)),"Add payment date",IF(OR(NOT(ISNUMBER(D180)),D180&lt;=0),"Add payment amount","OK"))))))</f>
        <v/>
      </c>
    </row>
    <row r="181" spans="1:8" ht="24" customHeight="1">
      <c r="A181" s="8"/>
      <c r="B181" s="10"/>
      <c r="C181" s="8"/>
      <c r="D181" s="11"/>
      <c r="E181" s="8"/>
      <c r="F181" s="8"/>
      <c r="G181" s="9">
        <f>IF(H181&lt;&gt;"OK","",IFERROR(VLOOKUP(C181,RentDue!$A$7:$B$206,2,FALSE),""))</f>
        <v/>
      </c>
      <c r="H181" s="9">
        <f>IF(COUNTA(A181:F181)=0,"",IF(A181="","Add payment ID",IF(COUNTIF($A$7:$A$206,A181)&lt;&gt;1,"Payment ID used twice",IF(COUNTIFS(RentDue!$A$7:$A$206,C181,RentDue!$K$7:$K$206,"OK")&lt;&gt;1,"Choose a rent reference",IF(NOT(ISNUMBER(B181)),"Add payment date",IF(OR(NOT(ISNUMBER(D181)),D181&lt;=0),"Add payment amount","OK"))))))</f>
        <v/>
      </c>
    </row>
    <row r="182" spans="1:8" ht="24" customHeight="1">
      <c r="A182" s="8"/>
      <c r="B182" s="10"/>
      <c r="C182" s="8"/>
      <c r="D182" s="11"/>
      <c r="E182" s="8"/>
      <c r="F182" s="8"/>
      <c r="G182" s="9">
        <f>IF(H182&lt;&gt;"OK","",IFERROR(VLOOKUP(C182,RentDue!$A$7:$B$206,2,FALSE),""))</f>
        <v/>
      </c>
      <c r="H182" s="9">
        <f>IF(COUNTA(A182:F182)=0,"",IF(A182="","Add payment ID",IF(COUNTIF($A$7:$A$206,A182)&lt;&gt;1,"Payment ID used twice",IF(COUNTIFS(RentDue!$A$7:$A$206,C182,RentDue!$K$7:$K$206,"OK")&lt;&gt;1,"Choose a rent reference",IF(NOT(ISNUMBER(B182)),"Add payment date",IF(OR(NOT(ISNUMBER(D182)),D182&lt;=0),"Add payment amount","OK"))))))</f>
        <v/>
      </c>
    </row>
    <row r="183" spans="1:8" ht="24" customHeight="1">
      <c r="A183" s="8"/>
      <c r="B183" s="10"/>
      <c r="C183" s="8"/>
      <c r="D183" s="11"/>
      <c r="E183" s="8"/>
      <c r="F183" s="8"/>
      <c r="G183" s="9">
        <f>IF(H183&lt;&gt;"OK","",IFERROR(VLOOKUP(C183,RentDue!$A$7:$B$206,2,FALSE),""))</f>
        <v/>
      </c>
      <c r="H183" s="9">
        <f>IF(COUNTA(A183:F183)=0,"",IF(A183="","Add payment ID",IF(COUNTIF($A$7:$A$206,A183)&lt;&gt;1,"Payment ID used twice",IF(COUNTIFS(RentDue!$A$7:$A$206,C183,RentDue!$K$7:$K$206,"OK")&lt;&gt;1,"Choose a rent reference",IF(NOT(ISNUMBER(B183)),"Add payment date",IF(OR(NOT(ISNUMBER(D183)),D183&lt;=0),"Add payment amount","OK"))))))</f>
        <v/>
      </c>
    </row>
    <row r="184" spans="1:8" ht="24" customHeight="1">
      <c r="A184" s="8"/>
      <c r="B184" s="10"/>
      <c r="C184" s="8"/>
      <c r="D184" s="11"/>
      <c r="E184" s="8"/>
      <c r="F184" s="8"/>
      <c r="G184" s="9">
        <f>IF(H184&lt;&gt;"OK","",IFERROR(VLOOKUP(C184,RentDue!$A$7:$B$206,2,FALSE),""))</f>
        <v/>
      </c>
      <c r="H184" s="9">
        <f>IF(COUNTA(A184:F184)=0,"",IF(A184="","Add payment ID",IF(COUNTIF($A$7:$A$206,A184)&lt;&gt;1,"Payment ID used twice",IF(COUNTIFS(RentDue!$A$7:$A$206,C184,RentDue!$K$7:$K$206,"OK")&lt;&gt;1,"Choose a rent reference",IF(NOT(ISNUMBER(B184)),"Add payment date",IF(OR(NOT(ISNUMBER(D184)),D184&lt;=0),"Add payment amount","OK"))))))</f>
        <v/>
      </c>
    </row>
    <row r="185" spans="1:8" ht="24" customHeight="1">
      <c r="A185" s="8"/>
      <c r="B185" s="10"/>
      <c r="C185" s="8"/>
      <c r="D185" s="11"/>
      <c r="E185" s="8"/>
      <c r="F185" s="8"/>
      <c r="G185" s="9">
        <f>IF(H185&lt;&gt;"OK","",IFERROR(VLOOKUP(C185,RentDue!$A$7:$B$206,2,FALSE),""))</f>
        <v/>
      </c>
      <c r="H185" s="9">
        <f>IF(COUNTA(A185:F185)=0,"",IF(A185="","Add payment ID",IF(COUNTIF($A$7:$A$206,A185)&lt;&gt;1,"Payment ID used twice",IF(COUNTIFS(RentDue!$A$7:$A$206,C185,RentDue!$K$7:$K$206,"OK")&lt;&gt;1,"Choose a rent reference",IF(NOT(ISNUMBER(B185)),"Add payment date",IF(OR(NOT(ISNUMBER(D185)),D185&lt;=0),"Add payment amount","OK"))))))</f>
        <v/>
      </c>
    </row>
    <row r="186" spans="1:8" ht="24" customHeight="1">
      <c r="A186" s="8"/>
      <c r="B186" s="10"/>
      <c r="C186" s="8"/>
      <c r="D186" s="11"/>
      <c r="E186" s="8"/>
      <c r="F186" s="8"/>
      <c r="G186" s="9">
        <f>IF(H186&lt;&gt;"OK","",IFERROR(VLOOKUP(C186,RentDue!$A$7:$B$206,2,FALSE),""))</f>
        <v/>
      </c>
      <c r="H186" s="9">
        <f>IF(COUNTA(A186:F186)=0,"",IF(A186="","Add payment ID",IF(COUNTIF($A$7:$A$206,A186)&lt;&gt;1,"Payment ID used twice",IF(COUNTIFS(RentDue!$A$7:$A$206,C186,RentDue!$K$7:$K$206,"OK")&lt;&gt;1,"Choose a rent reference",IF(NOT(ISNUMBER(B186)),"Add payment date",IF(OR(NOT(ISNUMBER(D186)),D186&lt;=0),"Add payment amount","OK"))))))</f>
        <v/>
      </c>
    </row>
    <row r="187" spans="1:8" ht="24" customHeight="1">
      <c r="A187" s="8"/>
      <c r="B187" s="10"/>
      <c r="C187" s="8"/>
      <c r="D187" s="11"/>
      <c r="E187" s="8"/>
      <c r="F187" s="8"/>
      <c r="G187" s="9">
        <f>IF(H187&lt;&gt;"OK","",IFERROR(VLOOKUP(C187,RentDue!$A$7:$B$206,2,FALSE),""))</f>
        <v/>
      </c>
      <c r="H187" s="9">
        <f>IF(COUNTA(A187:F187)=0,"",IF(A187="","Add payment ID",IF(COUNTIF($A$7:$A$206,A187)&lt;&gt;1,"Payment ID used twice",IF(COUNTIFS(RentDue!$A$7:$A$206,C187,RentDue!$K$7:$K$206,"OK")&lt;&gt;1,"Choose a rent reference",IF(NOT(ISNUMBER(B187)),"Add payment date",IF(OR(NOT(ISNUMBER(D187)),D187&lt;=0),"Add payment amount","OK"))))))</f>
        <v/>
      </c>
    </row>
    <row r="188" spans="1:8" ht="24" customHeight="1">
      <c r="A188" s="8"/>
      <c r="B188" s="10"/>
      <c r="C188" s="8"/>
      <c r="D188" s="11"/>
      <c r="E188" s="8"/>
      <c r="F188" s="8"/>
      <c r="G188" s="9">
        <f>IF(H188&lt;&gt;"OK","",IFERROR(VLOOKUP(C188,RentDue!$A$7:$B$206,2,FALSE),""))</f>
        <v/>
      </c>
      <c r="H188" s="9">
        <f>IF(COUNTA(A188:F188)=0,"",IF(A188="","Add payment ID",IF(COUNTIF($A$7:$A$206,A188)&lt;&gt;1,"Payment ID used twice",IF(COUNTIFS(RentDue!$A$7:$A$206,C188,RentDue!$K$7:$K$206,"OK")&lt;&gt;1,"Choose a rent reference",IF(NOT(ISNUMBER(B188)),"Add payment date",IF(OR(NOT(ISNUMBER(D188)),D188&lt;=0),"Add payment amount","OK"))))))</f>
        <v/>
      </c>
    </row>
    <row r="189" spans="1:8" ht="24" customHeight="1">
      <c r="A189" s="8"/>
      <c r="B189" s="10"/>
      <c r="C189" s="8"/>
      <c r="D189" s="11"/>
      <c r="E189" s="8"/>
      <c r="F189" s="8"/>
      <c r="G189" s="9">
        <f>IF(H189&lt;&gt;"OK","",IFERROR(VLOOKUP(C189,RentDue!$A$7:$B$206,2,FALSE),""))</f>
        <v/>
      </c>
      <c r="H189" s="9">
        <f>IF(COUNTA(A189:F189)=0,"",IF(A189="","Add payment ID",IF(COUNTIF($A$7:$A$206,A189)&lt;&gt;1,"Payment ID used twice",IF(COUNTIFS(RentDue!$A$7:$A$206,C189,RentDue!$K$7:$K$206,"OK")&lt;&gt;1,"Choose a rent reference",IF(NOT(ISNUMBER(B189)),"Add payment date",IF(OR(NOT(ISNUMBER(D189)),D189&lt;=0),"Add payment amount","OK"))))))</f>
        <v/>
      </c>
    </row>
    <row r="190" spans="1:8" ht="24" customHeight="1">
      <c r="A190" s="8"/>
      <c r="B190" s="10"/>
      <c r="C190" s="8"/>
      <c r="D190" s="11"/>
      <c r="E190" s="8"/>
      <c r="F190" s="8"/>
      <c r="G190" s="9">
        <f>IF(H190&lt;&gt;"OK","",IFERROR(VLOOKUP(C190,RentDue!$A$7:$B$206,2,FALSE),""))</f>
        <v/>
      </c>
      <c r="H190" s="9">
        <f>IF(COUNTA(A190:F190)=0,"",IF(A190="","Add payment ID",IF(COUNTIF($A$7:$A$206,A190)&lt;&gt;1,"Payment ID used twice",IF(COUNTIFS(RentDue!$A$7:$A$206,C190,RentDue!$K$7:$K$206,"OK")&lt;&gt;1,"Choose a rent reference",IF(NOT(ISNUMBER(B190)),"Add payment date",IF(OR(NOT(ISNUMBER(D190)),D190&lt;=0),"Add payment amount","OK"))))))</f>
        <v/>
      </c>
    </row>
    <row r="191" spans="1:8" ht="24" customHeight="1">
      <c r="A191" s="8"/>
      <c r="B191" s="10"/>
      <c r="C191" s="8"/>
      <c r="D191" s="11"/>
      <c r="E191" s="8"/>
      <c r="F191" s="8"/>
      <c r="G191" s="9">
        <f>IF(H191&lt;&gt;"OK","",IFERROR(VLOOKUP(C191,RentDue!$A$7:$B$206,2,FALSE),""))</f>
        <v/>
      </c>
      <c r="H191" s="9">
        <f>IF(COUNTA(A191:F191)=0,"",IF(A191="","Add payment ID",IF(COUNTIF($A$7:$A$206,A191)&lt;&gt;1,"Payment ID used twice",IF(COUNTIFS(RentDue!$A$7:$A$206,C191,RentDue!$K$7:$K$206,"OK")&lt;&gt;1,"Choose a rent reference",IF(NOT(ISNUMBER(B191)),"Add payment date",IF(OR(NOT(ISNUMBER(D191)),D191&lt;=0),"Add payment amount","OK"))))))</f>
        <v/>
      </c>
    </row>
    <row r="192" spans="1:8" ht="24" customHeight="1">
      <c r="A192" s="8"/>
      <c r="B192" s="10"/>
      <c r="C192" s="8"/>
      <c r="D192" s="11"/>
      <c r="E192" s="8"/>
      <c r="F192" s="8"/>
      <c r="G192" s="9">
        <f>IF(H192&lt;&gt;"OK","",IFERROR(VLOOKUP(C192,RentDue!$A$7:$B$206,2,FALSE),""))</f>
        <v/>
      </c>
      <c r="H192" s="9">
        <f>IF(COUNTA(A192:F192)=0,"",IF(A192="","Add payment ID",IF(COUNTIF($A$7:$A$206,A192)&lt;&gt;1,"Payment ID used twice",IF(COUNTIFS(RentDue!$A$7:$A$206,C192,RentDue!$K$7:$K$206,"OK")&lt;&gt;1,"Choose a rent reference",IF(NOT(ISNUMBER(B192)),"Add payment date",IF(OR(NOT(ISNUMBER(D192)),D192&lt;=0),"Add payment amount","OK"))))))</f>
        <v/>
      </c>
    </row>
    <row r="193" spans="1:8" ht="24" customHeight="1">
      <c r="A193" s="8"/>
      <c r="B193" s="10"/>
      <c r="C193" s="8"/>
      <c r="D193" s="11"/>
      <c r="E193" s="8"/>
      <c r="F193" s="8"/>
      <c r="G193" s="9">
        <f>IF(H193&lt;&gt;"OK","",IFERROR(VLOOKUP(C193,RentDue!$A$7:$B$206,2,FALSE),""))</f>
        <v/>
      </c>
      <c r="H193" s="9">
        <f>IF(COUNTA(A193:F193)=0,"",IF(A193="","Add payment ID",IF(COUNTIF($A$7:$A$206,A193)&lt;&gt;1,"Payment ID used twice",IF(COUNTIFS(RentDue!$A$7:$A$206,C193,RentDue!$K$7:$K$206,"OK")&lt;&gt;1,"Choose a rent reference",IF(NOT(ISNUMBER(B193)),"Add payment date",IF(OR(NOT(ISNUMBER(D193)),D193&lt;=0),"Add payment amount","OK"))))))</f>
        <v/>
      </c>
    </row>
    <row r="194" spans="1:8" ht="24" customHeight="1">
      <c r="A194" s="8"/>
      <c r="B194" s="10"/>
      <c r="C194" s="8"/>
      <c r="D194" s="11"/>
      <c r="E194" s="8"/>
      <c r="F194" s="8"/>
      <c r="G194" s="9">
        <f>IF(H194&lt;&gt;"OK","",IFERROR(VLOOKUP(C194,RentDue!$A$7:$B$206,2,FALSE),""))</f>
        <v/>
      </c>
      <c r="H194" s="9">
        <f>IF(COUNTA(A194:F194)=0,"",IF(A194="","Add payment ID",IF(COUNTIF($A$7:$A$206,A194)&lt;&gt;1,"Payment ID used twice",IF(COUNTIFS(RentDue!$A$7:$A$206,C194,RentDue!$K$7:$K$206,"OK")&lt;&gt;1,"Choose a rent reference",IF(NOT(ISNUMBER(B194)),"Add payment date",IF(OR(NOT(ISNUMBER(D194)),D194&lt;=0),"Add payment amount","OK"))))))</f>
        <v/>
      </c>
    </row>
    <row r="195" spans="1:8" ht="24" customHeight="1">
      <c r="A195" s="8"/>
      <c r="B195" s="10"/>
      <c r="C195" s="8"/>
      <c r="D195" s="11"/>
      <c r="E195" s="8"/>
      <c r="F195" s="8"/>
      <c r="G195" s="9">
        <f>IF(H195&lt;&gt;"OK","",IFERROR(VLOOKUP(C195,RentDue!$A$7:$B$206,2,FALSE),""))</f>
        <v/>
      </c>
      <c r="H195" s="9">
        <f>IF(COUNTA(A195:F195)=0,"",IF(A195="","Add payment ID",IF(COUNTIF($A$7:$A$206,A195)&lt;&gt;1,"Payment ID used twice",IF(COUNTIFS(RentDue!$A$7:$A$206,C195,RentDue!$K$7:$K$206,"OK")&lt;&gt;1,"Choose a rent reference",IF(NOT(ISNUMBER(B195)),"Add payment date",IF(OR(NOT(ISNUMBER(D195)),D195&lt;=0),"Add payment amount","OK"))))))</f>
        <v/>
      </c>
    </row>
    <row r="196" spans="1:8" ht="24" customHeight="1">
      <c r="A196" s="8"/>
      <c r="B196" s="10"/>
      <c r="C196" s="8"/>
      <c r="D196" s="11"/>
      <c r="E196" s="8"/>
      <c r="F196" s="8"/>
      <c r="G196" s="9">
        <f>IF(H196&lt;&gt;"OK","",IFERROR(VLOOKUP(C196,RentDue!$A$7:$B$206,2,FALSE),""))</f>
        <v/>
      </c>
      <c r="H196" s="9">
        <f>IF(COUNTA(A196:F196)=0,"",IF(A196="","Add payment ID",IF(COUNTIF($A$7:$A$206,A196)&lt;&gt;1,"Payment ID used twice",IF(COUNTIFS(RentDue!$A$7:$A$206,C196,RentDue!$K$7:$K$206,"OK")&lt;&gt;1,"Choose a rent reference",IF(NOT(ISNUMBER(B196)),"Add payment date",IF(OR(NOT(ISNUMBER(D196)),D196&lt;=0),"Add payment amount","OK"))))))</f>
        <v/>
      </c>
    </row>
    <row r="197" spans="1:8" ht="24" customHeight="1">
      <c r="A197" s="8"/>
      <c r="B197" s="10"/>
      <c r="C197" s="8"/>
      <c r="D197" s="11"/>
      <c r="E197" s="8"/>
      <c r="F197" s="8"/>
      <c r="G197" s="9">
        <f>IF(H197&lt;&gt;"OK","",IFERROR(VLOOKUP(C197,RentDue!$A$7:$B$206,2,FALSE),""))</f>
        <v/>
      </c>
      <c r="H197" s="9">
        <f>IF(COUNTA(A197:F197)=0,"",IF(A197="","Add payment ID",IF(COUNTIF($A$7:$A$206,A197)&lt;&gt;1,"Payment ID used twice",IF(COUNTIFS(RentDue!$A$7:$A$206,C197,RentDue!$K$7:$K$206,"OK")&lt;&gt;1,"Choose a rent reference",IF(NOT(ISNUMBER(B197)),"Add payment date",IF(OR(NOT(ISNUMBER(D197)),D197&lt;=0),"Add payment amount","OK"))))))</f>
        <v/>
      </c>
    </row>
    <row r="198" spans="1:8" ht="24" customHeight="1">
      <c r="A198" s="8"/>
      <c r="B198" s="10"/>
      <c r="C198" s="8"/>
      <c r="D198" s="11"/>
      <c r="E198" s="8"/>
      <c r="F198" s="8"/>
      <c r="G198" s="9">
        <f>IF(H198&lt;&gt;"OK","",IFERROR(VLOOKUP(C198,RentDue!$A$7:$B$206,2,FALSE),""))</f>
        <v/>
      </c>
      <c r="H198" s="9">
        <f>IF(COUNTA(A198:F198)=0,"",IF(A198="","Add payment ID",IF(COUNTIF($A$7:$A$206,A198)&lt;&gt;1,"Payment ID used twice",IF(COUNTIFS(RentDue!$A$7:$A$206,C198,RentDue!$K$7:$K$206,"OK")&lt;&gt;1,"Choose a rent reference",IF(NOT(ISNUMBER(B198)),"Add payment date",IF(OR(NOT(ISNUMBER(D198)),D198&lt;=0),"Add payment amount","OK"))))))</f>
        <v/>
      </c>
    </row>
    <row r="199" spans="1:8" ht="24" customHeight="1">
      <c r="A199" s="8"/>
      <c r="B199" s="10"/>
      <c r="C199" s="8"/>
      <c r="D199" s="11"/>
      <c r="E199" s="8"/>
      <c r="F199" s="8"/>
      <c r="G199" s="9">
        <f>IF(H199&lt;&gt;"OK","",IFERROR(VLOOKUP(C199,RentDue!$A$7:$B$206,2,FALSE),""))</f>
        <v/>
      </c>
      <c r="H199" s="9">
        <f>IF(COUNTA(A199:F199)=0,"",IF(A199="","Add payment ID",IF(COUNTIF($A$7:$A$206,A199)&lt;&gt;1,"Payment ID used twice",IF(COUNTIFS(RentDue!$A$7:$A$206,C199,RentDue!$K$7:$K$206,"OK")&lt;&gt;1,"Choose a rent reference",IF(NOT(ISNUMBER(B199)),"Add payment date",IF(OR(NOT(ISNUMBER(D199)),D199&lt;=0),"Add payment amount","OK"))))))</f>
        <v/>
      </c>
    </row>
    <row r="200" spans="1:8" ht="24" customHeight="1">
      <c r="A200" s="8"/>
      <c r="B200" s="10"/>
      <c r="C200" s="8"/>
      <c r="D200" s="11"/>
      <c r="E200" s="8"/>
      <c r="F200" s="8"/>
      <c r="G200" s="9">
        <f>IF(H200&lt;&gt;"OK","",IFERROR(VLOOKUP(C200,RentDue!$A$7:$B$206,2,FALSE),""))</f>
        <v/>
      </c>
      <c r="H200" s="9">
        <f>IF(COUNTA(A200:F200)=0,"",IF(A200="","Add payment ID",IF(COUNTIF($A$7:$A$206,A200)&lt;&gt;1,"Payment ID used twice",IF(COUNTIFS(RentDue!$A$7:$A$206,C200,RentDue!$K$7:$K$206,"OK")&lt;&gt;1,"Choose a rent reference",IF(NOT(ISNUMBER(B200)),"Add payment date",IF(OR(NOT(ISNUMBER(D200)),D200&lt;=0),"Add payment amount","OK"))))))</f>
        <v/>
      </c>
    </row>
    <row r="201" spans="1:8" ht="24" customHeight="1">
      <c r="A201" s="8"/>
      <c r="B201" s="10"/>
      <c r="C201" s="8"/>
      <c r="D201" s="11"/>
      <c r="E201" s="8"/>
      <c r="F201" s="8"/>
      <c r="G201" s="9">
        <f>IF(H201&lt;&gt;"OK","",IFERROR(VLOOKUP(C201,RentDue!$A$7:$B$206,2,FALSE),""))</f>
        <v/>
      </c>
      <c r="H201" s="9">
        <f>IF(COUNTA(A201:F201)=0,"",IF(A201="","Add payment ID",IF(COUNTIF($A$7:$A$206,A201)&lt;&gt;1,"Payment ID used twice",IF(COUNTIFS(RentDue!$A$7:$A$206,C201,RentDue!$K$7:$K$206,"OK")&lt;&gt;1,"Choose a rent reference",IF(NOT(ISNUMBER(B201)),"Add payment date",IF(OR(NOT(ISNUMBER(D201)),D201&lt;=0),"Add payment amount","OK"))))))</f>
        <v/>
      </c>
    </row>
    <row r="202" spans="1:8" ht="24" customHeight="1">
      <c r="A202" s="8"/>
      <c r="B202" s="10"/>
      <c r="C202" s="8"/>
      <c r="D202" s="11"/>
      <c r="E202" s="8"/>
      <c r="F202" s="8"/>
      <c r="G202" s="9">
        <f>IF(H202&lt;&gt;"OK","",IFERROR(VLOOKUP(C202,RentDue!$A$7:$B$206,2,FALSE),""))</f>
        <v/>
      </c>
      <c r="H202" s="9">
        <f>IF(COUNTA(A202:F202)=0,"",IF(A202="","Add payment ID",IF(COUNTIF($A$7:$A$206,A202)&lt;&gt;1,"Payment ID used twice",IF(COUNTIFS(RentDue!$A$7:$A$206,C202,RentDue!$K$7:$K$206,"OK")&lt;&gt;1,"Choose a rent reference",IF(NOT(ISNUMBER(B202)),"Add payment date",IF(OR(NOT(ISNUMBER(D202)),D202&lt;=0),"Add payment amount","OK"))))))</f>
        <v/>
      </c>
    </row>
    <row r="203" spans="1:8" ht="24" customHeight="1">
      <c r="A203" s="8"/>
      <c r="B203" s="10"/>
      <c r="C203" s="8"/>
      <c r="D203" s="11"/>
      <c r="E203" s="8"/>
      <c r="F203" s="8"/>
      <c r="G203" s="9">
        <f>IF(H203&lt;&gt;"OK","",IFERROR(VLOOKUP(C203,RentDue!$A$7:$B$206,2,FALSE),""))</f>
        <v/>
      </c>
      <c r="H203" s="9">
        <f>IF(COUNTA(A203:F203)=0,"",IF(A203="","Add payment ID",IF(COUNTIF($A$7:$A$206,A203)&lt;&gt;1,"Payment ID used twice",IF(COUNTIFS(RentDue!$A$7:$A$206,C203,RentDue!$K$7:$K$206,"OK")&lt;&gt;1,"Choose a rent reference",IF(NOT(ISNUMBER(B203)),"Add payment date",IF(OR(NOT(ISNUMBER(D203)),D203&lt;=0),"Add payment amount","OK"))))))</f>
        <v/>
      </c>
    </row>
    <row r="204" spans="1:8" ht="24" customHeight="1">
      <c r="A204" s="8"/>
      <c r="B204" s="10"/>
      <c r="C204" s="8"/>
      <c r="D204" s="11"/>
      <c r="E204" s="8"/>
      <c r="F204" s="8"/>
      <c r="G204" s="9">
        <f>IF(H204&lt;&gt;"OK","",IFERROR(VLOOKUP(C204,RentDue!$A$7:$B$206,2,FALSE),""))</f>
        <v/>
      </c>
      <c r="H204" s="9">
        <f>IF(COUNTA(A204:F204)=0,"",IF(A204="","Add payment ID",IF(COUNTIF($A$7:$A$206,A204)&lt;&gt;1,"Payment ID used twice",IF(COUNTIFS(RentDue!$A$7:$A$206,C204,RentDue!$K$7:$K$206,"OK")&lt;&gt;1,"Choose a rent reference",IF(NOT(ISNUMBER(B204)),"Add payment date",IF(OR(NOT(ISNUMBER(D204)),D204&lt;=0),"Add payment amount","OK"))))))</f>
        <v/>
      </c>
    </row>
    <row r="205" spans="1:8" ht="24" customHeight="1">
      <c r="A205" s="8"/>
      <c r="B205" s="10"/>
      <c r="C205" s="8"/>
      <c r="D205" s="11"/>
      <c r="E205" s="8"/>
      <c r="F205" s="8"/>
      <c r="G205" s="9">
        <f>IF(H205&lt;&gt;"OK","",IFERROR(VLOOKUP(C205,RentDue!$A$7:$B$206,2,FALSE),""))</f>
        <v/>
      </c>
      <c r="H205" s="9">
        <f>IF(COUNTA(A205:F205)=0,"",IF(A205="","Add payment ID",IF(COUNTIF($A$7:$A$206,A205)&lt;&gt;1,"Payment ID used twice",IF(COUNTIFS(RentDue!$A$7:$A$206,C205,RentDue!$K$7:$K$206,"OK")&lt;&gt;1,"Choose a rent reference",IF(NOT(ISNUMBER(B205)),"Add payment date",IF(OR(NOT(ISNUMBER(D205)),D205&lt;=0),"Add payment amount","OK"))))))</f>
        <v/>
      </c>
    </row>
    <row r="206" spans="1:8" ht="24" customHeight="1">
      <c r="A206" s="8"/>
      <c r="B206" s="10"/>
      <c r="C206" s="8"/>
      <c r="D206" s="11"/>
      <c r="E206" s="8"/>
      <c r="F206" s="8"/>
      <c r="G206" s="9">
        <f>IF(H206&lt;&gt;"OK","",IFERROR(VLOOKUP(C206,RentDue!$A$7:$B$206,2,FALSE),""))</f>
        <v/>
      </c>
      <c r="H206" s="9">
        <f>IF(COUNTA(A206:F206)=0,"",IF(A206="","Add payment ID",IF(COUNTIF($A$7:$A$206,A206)&lt;&gt;1,"Payment ID used twice",IF(COUNTIFS(RentDue!$A$7:$A$206,C206,RentDue!$K$7:$K$206,"OK")&lt;&gt;1,"Choose a rent reference",IF(NOT(ISNUMBER(B206)),"Add payment date",IF(OR(NOT(ISNUMBER(D206)),D206&lt;=0),"Add payment amount","OK"))))))</f>
        <v/>
      </c>
    </row>
  </sheetData>
  <sheetProtection sheet="1" objects="1" scenarios="1" autoFilter="0"/>
  <autoFilter ref="A6:H206"/>
  <mergeCells count="3">
    <mergeCell ref="A1:H2"/>
    <mergeCell ref="A3:H4"/>
    <mergeCell ref="A5:H5"/>
  </mergeCells>
  <conditionalFormatting sqref="H7:H206">
    <cfRule type="expression" dxfId="0" priority="1">
      <formula>AND(H7&lt;&gt;"",H7&lt;&gt;"OK")</formula>
    </cfRule>
  </conditionalFormatting>
  <dataValidations count="4">
    <dataValidation type="date" allowBlank="1" showInputMessage="1" showErrorMessage="1" errorTitle="Enter a date" error="Enter a real date between 2000 and 2100." promptTitle="Use a real date" prompt="For example 01 Sep 2026." sqref="B7:B206">
      <formula1>36526</formula1>
      <formula2>73415</formula2>
    </dataValidation>
    <dataValidation type="decimal" operator="greaterThan" allowBlank="1" showInputMessage="1" showErrorMessage="1" errorTitle="Check the amount" error="Enter an amount greater than zero." promptTitle="Amount in pounds" prompt="For example 850 or 120.50." sqref="D7:D206">
      <formula1>0</formula1>
    </dataValidation>
    <dataValidation type="custom" allowBlank="1" showInputMessage="1" showErrorMessage="1" errorTitle="Already used" error="Choose a different reference for this row." promptTitle="A short reference" prompt="For example P01 or R001. Give each new row its own reference." sqref="A7:A206">
      <formula1>OR(A7="",COUNTIF($A$7:$A$206,A7)=1)</formula1>
    </dataValidation>
    <dataValidation type="list" allowBlank="1" showInputMessage="1" showErrorMessage="1" errorTitle="Choose the rent ref" error="Add this month in RentDue first." sqref="C7:C206">
      <formula1>RentIDs</formula1>
    </dataValidation>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legacyDrawing r:id="rId1"/>
</worksheet>
</file>

<file path=xl/worksheets/sheet5.xml><?xml version="1.0" encoding="utf-8"?>
<worksheet xmlns="http://schemas.openxmlformats.org/spreadsheetml/2006/main" xmlns:r="http://schemas.openxmlformats.org/officeDocument/2006/relationships">
  <sheetPr>
    <tabColor rgb="FFD4EFCF"/>
    <pageSetUpPr fitToPage="1"/>
  </sheetPr>
  <dimension ref="A1:J2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17.7109375" customWidth="1"/>
    <col min="2" max="3" width="18.7109375" customWidth="1"/>
    <col min="4" max="4" width="25.7109375" customWidth="1"/>
    <col min="5" max="5" width="40.7109375" customWidth="1"/>
    <col min="6" max="6" width="22.7109375" customWidth="1"/>
    <col min="7" max="7" width="44.7109375" customWidth="1"/>
    <col min="8" max="8" width="23.7109375" customWidth="1"/>
    <col min="9" max="9" width="38.7109375" customWidth="1"/>
    <col min="10" max="10" width="34.7109375" customWidth="1"/>
  </cols>
  <sheetData>
    <row r="1" spans="1:10" ht="25" customHeight="1">
      <c r="A1" s="1" t="s">
        <v>25</v>
      </c>
      <c r="B1" s="1"/>
      <c r="C1" s="1"/>
      <c r="D1" s="1"/>
      <c r="E1" s="1"/>
      <c r="F1" s="1"/>
      <c r="G1" s="1"/>
      <c r="H1" s="1"/>
      <c r="I1" s="1"/>
      <c r="J1" s="1"/>
    </row>
    <row r="2" spans="1:10" ht="20" customHeight="1">
      <c r="A2" s="1"/>
      <c r="B2" s="1"/>
      <c r="C2" s="1"/>
      <c r="D2" s="1"/>
      <c r="E2" s="1"/>
      <c r="F2" s="1"/>
      <c r="G2" s="1"/>
      <c r="H2" s="1"/>
      <c r="I2" s="1"/>
      <c r="J2" s="1"/>
    </row>
    <row r="3" spans="1:10" ht="22" customHeight="1">
      <c r="A3" s="2" t="s">
        <v>26</v>
      </c>
      <c r="B3" s="2"/>
      <c r="C3" s="2"/>
      <c r="D3" s="2"/>
      <c r="E3" s="2"/>
      <c r="F3" s="2"/>
      <c r="G3" s="2"/>
      <c r="H3" s="2"/>
      <c r="I3" s="2"/>
      <c r="J3" s="2"/>
    </row>
    <row r="4" spans="1:10" ht="22" customHeight="1">
      <c r="A4" s="2"/>
      <c r="B4" s="2"/>
      <c r="C4" s="2"/>
      <c r="D4" s="2"/>
      <c r="E4" s="2"/>
      <c r="F4" s="2"/>
      <c r="G4" s="2"/>
      <c r="H4" s="2"/>
      <c r="I4" s="2"/>
      <c r="J4" s="2"/>
    </row>
    <row r="5" spans="1:10" ht="24" customHeight="1">
      <c r="A5" s="6" t="s">
        <v>2</v>
      </c>
      <c r="B5" s="6"/>
      <c r="C5" s="6"/>
      <c r="D5" s="6"/>
      <c r="E5" s="6"/>
      <c r="F5" s="6"/>
      <c r="G5" s="6"/>
      <c r="H5" s="6"/>
      <c r="I5" s="6"/>
      <c r="J5" s="6"/>
    </row>
    <row r="6" spans="1:10" ht="34" customHeight="1">
      <c r="A6" s="7" t="s">
        <v>27</v>
      </c>
      <c r="B6" s="7" t="s">
        <v>3</v>
      </c>
      <c r="C6" s="7" t="s">
        <v>28</v>
      </c>
      <c r="D6" s="7" t="s">
        <v>29</v>
      </c>
      <c r="E6" s="7" t="s">
        <v>30</v>
      </c>
      <c r="F6" s="7" t="s">
        <v>31</v>
      </c>
      <c r="G6" s="7" t="s">
        <v>32</v>
      </c>
      <c r="H6" s="7" t="s">
        <v>33</v>
      </c>
      <c r="I6" s="7" t="s">
        <v>7</v>
      </c>
      <c r="J6" s="7" t="s">
        <v>8</v>
      </c>
    </row>
    <row r="7" spans="1:10" ht="24" customHeight="1">
      <c r="A7" s="8"/>
      <c r="B7" s="8"/>
      <c r="C7" s="10"/>
      <c r="D7" s="8"/>
      <c r="E7" s="8"/>
      <c r="F7" s="11"/>
      <c r="G7" s="8"/>
      <c r="H7" s="8"/>
      <c r="I7" s="8"/>
      <c r="J7" s="9">
        <f>IF(COUNTA(A7:I7)=0,"",IF(A7="","Add cost ref",IF(COUNTIF($A$7:$A$206,A7)&lt;&gt;1,"Cost ref used twice",IF(COUNTIFS(Properties!$A$7:$A$56,B7,Properties!$F$7:$F$56,"OK")&lt;&gt;1,"Choose a property",IF(NOT(ISNUMBER(C7)),"Add paid date",IF(OR(D7="",E7=""),"Add cost type and note",IF(OR(NOT(ISNUMBER(F7)),F7&lt;=0),"Add cost amount",IF(AND(H7&lt;&gt;"",COUNTIFS(Repairs!$A$7:$A$206,H7,Repairs!$B$7:$B$206,B7,Repairs!$K$7:$K$206,"OK")&lt;&gt;1),"Check repair ref","OK"))))))))</f>
        <v/>
      </c>
    </row>
    <row r="8" spans="1:10" ht="24" customHeight="1">
      <c r="A8" s="8"/>
      <c r="B8" s="8"/>
      <c r="C8" s="10"/>
      <c r="D8" s="8"/>
      <c r="E8" s="8"/>
      <c r="F8" s="11"/>
      <c r="G8" s="8"/>
      <c r="H8" s="8"/>
      <c r="I8" s="8"/>
      <c r="J8" s="9">
        <f>IF(COUNTA(A8:I8)=0,"",IF(A8="","Add cost ref",IF(COUNTIF($A$7:$A$206,A8)&lt;&gt;1,"Cost ref used twice",IF(COUNTIFS(Properties!$A$7:$A$56,B8,Properties!$F$7:$F$56,"OK")&lt;&gt;1,"Choose a property",IF(NOT(ISNUMBER(C8)),"Add paid date",IF(OR(D8="",E8=""),"Add cost type and note",IF(OR(NOT(ISNUMBER(F8)),F8&lt;=0),"Add cost amount",IF(AND(H8&lt;&gt;"",COUNTIFS(Repairs!$A$7:$A$206,H8,Repairs!$B$7:$B$206,B8,Repairs!$K$7:$K$206,"OK")&lt;&gt;1),"Check repair ref","OK"))))))))</f>
        <v/>
      </c>
    </row>
    <row r="9" spans="1:10" ht="24" customHeight="1">
      <c r="A9" s="8"/>
      <c r="B9" s="8"/>
      <c r="C9" s="10"/>
      <c r="D9" s="8"/>
      <c r="E9" s="8"/>
      <c r="F9" s="11"/>
      <c r="G9" s="8"/>
      <c r="H9" s="8"/>
      <c r="I9" s="8"/>
      <c r="J9" s="9">
        <f>IF(COUNTA(A9:I9)=0,"",IF(A9="","Add cost ref",IF(COUNTIF($A$7:$A$206,A9)&lt;&gt;1,"Cost ref used twice",IF(COUNTIFS(Properties!$A$7:$A$56,B9,Properties!$F$7:$F$56,"OK")&lt;&gt;1,"Choose a property",IF(NOT(ISNUMBER(C9)),"Add paid date",IF(OR(D9="",E9=""),"Add cost type and note",IF(OR(NOT(ISNUMBER(F9)),F9&lt;=0),"Add cost amount",IF(AND(H9&lt;&gt;"",COUNTIFS(Repairs!$A$7:$A$206,H9,Repairs!$B$7:$B$206,B9,Repairs!$K$7:$K$206,"OK")&lt;&gt;1),"Check repair ref","OK"))))))))</f>
        <v/>
      </c>
    </row>
    <row r="10" spans="1:10" ht="24" customHeight="1">
      <c r="A10" s="8"/>
      <c r="B10" s="8"/>
      <c r="C10" s="10"/>
      <c r="D10" s="8"/>
      <c r="E10" s="8"/>
      <c r="F10" s="11"/>
      <c r="G10" s="8"/>
      <c r="H10" s="8"/>
      <c r="I10" s="8"/>
      <c r="J10" s="9">
        <f>IF(COUNTA(A10:I10)=0,"",IF(A10="","Add cost ref",IF(COUNTIF($A$7:$A$206,A10)&lt;&gt;1,"Cost ref used twice",IF(COUNTIFS(Properties!$A$7:$A$56,B10,Properties!$F$7:$F$56,"OK")&lt;&gt;1,"Choose a property",IF(NOT(ISNUMBER(C10)),"Add paid date",IF(OR(D10="",E10=""),"Add cost type and note",IF(OR(NOT(ISNUMBER(F10)),F10&lt;=0),"Add cost amount",IF(AND(H10&lt;&gt;"",COUNTIFS(Repairs!$A$7:$A$206,H10,Repairs!$B$7:$B$206,B10,Repairs!$K$7:$K$206,"OK")&lt;&gt;1),"Check repair ref","OK"))))))))</f>
        <v/>
      </c>
    </row>
    <row r="11" spans="1:10" ht="24" customHeight="1">
      <c r="A11" s="8"/>
      <c r="B11" s="8"/>
      <c r="C11" s="10"/>
      <c r="D11" s="8"/>
      <c r="E11" s="8"/>
      <c r="F11" s="11"/>
      <c r="G11" s="8"/>
      <c r="H11" s="8"/>
      <c r="I11" s="8"/>
      <c r="J11" s="9">
        <f>IF(COUNTA(A11:I11)=0,"",IF(A11="","Add cost ref",IF(COUNTIF($A$7:$A$206,A11)&lt;&gt;1,"Cost ref used twice",IF(COUNTIFS(Properties!$A$7:$A$56,B11,Properties!$F$7:$F$56,"OK")&lt;&gt;1,"Choose a property",IF(NOT(ISNUMBER(C11)),"Add paid date",IF(OR(D11="",E11=""),"Add cost type and note",IF(OR(NOT(ISNUMBER(F11)),F11&lt;=0),"Add cost amount",IF(AND(H11&lt;&gt;"",COUNTIFS(Repairs!$A$7:$A$206,H11,Repairs!$B$7:$B$206,B11,Repairs!$K$7:$K$206,"OK")&lt;&gt;1),"Check repair ref","OK"))))))))</f>
        <v/>
      </c>
    </row>
    <row r="12" spans="1:10" ht="24" customHeight="1">
      <c r="A12" s="8"/>
      <c r="B12" s="8"/>
      <c r="C12" s="10"/>
      <c r="D12" s="8"/>
      <c r="E12" s="8"/>
      <c r="F12" s="11"/>
      <c r="G12" s="8"/>
      <c r="H12" s="8"/>
      <c r="I12" s="8"/>
      <c r="J12" s="9">
        <f>IF(COUNTA(A12:I12)=0,"",IF(A12="","Add cost ref",IF(COUNTIF($A$7:$A$206,A12)&lt;&gt;1,"Cost ref used twice",IF(COUNTIFS(Properties!$A$7:$A$56,B12,Properties!$F$7:$F$56,"OK")&lt;&gt;1,"Choose a property",IF(NOT(ISNUMBER(C12)),"Add paid date",IF(OR(D12="",E12=""),"Add cost type and note",IF(OR(NOT(ISNUMBER(F12)),F12&lt;=0),"Add cost amount",IF(AND(H12&lt;&gt;"",COUNTIFS(Repairs!$A$7:$A$206,H12,Repairs!$B$7:$B$206,B12,Repairs!$K$7:$K$206,"OK")&lt;&gt;1),"Check repair ref","OK"))))))))</f>
        <v/>
      </c>
    </row>
    <row r="13" spans="1:10" ht="24" customHeight="1">
      <c r="A13" s="8"/>
      <c r="B13" s="8"/>
      <c r="C13" s="10"/>
      <c r="D13" s="8"/>
      <c r="E13" s="8"/>
      <c r="F13" s="11"/>
      <c r="G13" s="8"/>
      <c r="H13" s="8"/>
      <c r="I13" s="8"/>
      <c r="J13" s="9">
        <f>IF(COUNTA(A13:I13)=0,"",IF(A13="","Add cost ref",IF(COUNTIF($A$7:$A$206,A13)&lt;&gt;1,"Cost ref used twice",IF(COUNTIFS(Properties!$A$7:$A$56,B13,Properties!$F$7:$F$56,"OK")&lt;&gt;1,"Choose a property",IF(NOT(ISNUMBER(C13)),"Add paid date",IF(OR(D13="",E13=""),"Add cost type and note",IF(OR(NOT(ISNUMBER(F13)),F13&lt;=0),"Add cost amount",IF(AND(H13&lt;&gt;"",COUNTIFS(Repairs!$A$7:$A$206,H13,Repairs!$B$7:$B$206,B13,Repairs!$K$7:$K$206,"OK")&lt;&gt;1),"Check repair ref","OK"))))))))</f>
        <v/>
      </c>
    </row>
    <row r="14" spans="1:10" ht="24" customHeight="1">
      <c r="A14" s="8"/>
      <c r="B14" s="8"/>
      <c r="C14" s="10"/>
      <c r="D14" s="8"/>
      <c r="E14" s="8"/>
      <c r="F14" s="11"/>
      <c r="G14" s="8"/>
      <c r="H14" s="8"/>
      <c r="I14" s="8"/>
      <c r="J14" s="9">
        <f>IF(COUNTA(A14:I14)=0,"",IF(A14="","Add cost ref",IF(COUNTIF($A$7:$A$206,A14)&lt;&gt;1,"Cost ref used twice",IF(COUNTIFS(Properties!$A$7:$A$56,B14,Properties!$F$7:$F$56,"OK")&lt;&gt;1,"Choose a property",IF(NOT(ISNUMBER(C14)),"Add paid date",IF(OR(D14="",E14=""),"Add cost type and note",IF(OR(NOT(ISNUMBER(F14)),F14&lt;=0),"Add cost amount",IF(AND(H14&lt;&gt;"",COUNTIFS(Repairs!$A$7:$A$206,H14,Repairs!$B$7:$B$206,B14,Repairs!$K$7:$K$206,"OK")&lt;&gt;1),"Check repair ref","OK"))))))))</f>
        <v/>
      </c>
    </row>
    <row r="15" spans="1:10" ht="24" customHeight="1">
      <c r="A15" s="8"/>
      <c r="B15" s="8"/>
      <c r="C15" s="10"/>
      <c r="D15" s="8"/>
      <c r="E15" s="8"/>
      <c r="F15" s="11"/>
      <c r="G15" s="8"/>
      <c r="H15" s="8"/>
      <c r="I15" s="8"/>
      <c r="J15" s="9">
        <f>IF(COUNTA(A15:I15)=0,"",IF(A15="","Add cost ref",IF(COUNTIF($A$7:$A$206,A15)&lt;&gt;1,"Cost ref used twice",IF(COUNTIFS(Properties!$A$7:$A$56,B15,Properties!$F$7:$F$56,"OK")&lt;&gt;1,"Choose a property",IF(NOT(ISNUMBER(C15)),"Add paid date",IF(OR(D15="",E15=""),"Add cost type and note",IF(OR(NOT(ISNUMBER(F15)),F15&lt;=0),"Add cost amount",IF(AND(H15&lt;&gt;"",COUNTIFS(Repairs!$A$7:$A$206,H15,Repairs!$B$7:$B$206,B15,Repairs!$K$7:$K$206,"OK")&lt;&gt;1),"Check repair ref","OK"))))))))</f>
        <v/>
      </c>
    </row>
    <row r="16" spans="1:10" ht="24" customHeight="1">
      <c r="A16" s="8"/>
      <c r="B16" s="8"/>
      <c r="C16" s="10"/>
      <c r="D16" s="8"/>
      <c r="E16" s="8"/>
      <c r="F16" s="11"/>
      <c r="G16" s="8"/>
      <c r="H16" s="8"/>
      <c r="I16" s="8"/>
      <c r="J16" s="9">
        <f>IF(COUNTA(A16:I16)=0,"",IF(A16="","Add cost ref",IF(COUNTIF($A$7:$A$206,A16)&lt;&gt;1,"Cost ref used twice",IF(COUNTIFS(Properties!$A$7:$A$56,B16,Properties!$F$7:$F$56,"OK")&lt;&gt;1,"Choose a property",IF(NOT(ISNUMBER(C16)),"Add paid date",IF(OR(D16="",E16=""),"Add cost type and note",IF(OR(NOT(ISNUMBER(F16)),F16&lt;=0),"Add cost amount",IF(AND(H16&lt;&gt;"",COUNTIFS(Repairs!$A$7:$A$206,H16,Repairs!$B$7:$B$206,B16,Repairs!$K$7:$K$206,"OK")&lt;&gt;1),"Check repair ref","OK"))))))))</f>
        <v/>
      </c>
    </row>
    <row r="17" spans="1:10" ht="24" customHeight="1">
      <c r="A17" s="8"/>
      <c r="B17" s="8"/>
      <c r="C17" s="10"/>
      <c r="D17" s="8"/>
      <c r="E17" s="8"/>
      <c r="F17" s="11"/>
      <c r="G17" s="8"/>
      <c r="H17" s="8"/>
      <c r="I17" s="8"/>
      <c r="J17" s="9">
        <f>IF(COUNTA(A17:I17)=0,"",IF(A17="","Add cost ref",IF(COUNTIF($A$7:$A$206,A17)&lt;&gt;1,"Cost ref used twice",IF(COUNTIFS(Properties!$A$7:$A$56,B17,Properties!$F$7:$F$56,"OK")&lt;&gt;1,"Choose a property",IF(NOT(ISNUMBER(C17)),"Add paid date",IF(OR(D17="",E17=""),"Add cost type and note",IF(OR(NOT(ISNUMBER(F17)),F17&lt;=0),"Add cost amount",IF(AND(H17&lt;&gt;"",COUNTIFS(Repairs!$A$7:$A$206,H17,Repairs!$B$7:$B$206,B17,Repairs!$K$7:$K$206,"OK")&lt;&gt;1),"Check repair ref","OK"))))))))</f>
        <v/>
      </c>
    </row>
    <row r="18" spans="1:10" ht="24" customHeight="1">
      <c r="A18" s="8"/>
      <c r="B18" s="8"/>
      <c r="C18" s="10"/>
      <c r="D18" s="8"/>
      <c r="E18" s="8"/>
      <c r="F18" s="11"/>
      <c r="G18" s="8"/>
      <c r="H18" s="8"/>
      <c r="I18" s="8"/>
      <c r="J18" s="9">
        <f>IF(COUNTA(A18:I18)=0,"",IF(A18="","Add cost ref",IF(COUNTIF($A$7:$A$206,A18)&lt;&gt;1,"Cost ref used twice",IF(COUNTIFS(Properties!$A$7:$A$56,B18,Properties!$F$7:$F$56,"OK")&lt;&gt;1,"Choose a property",IF(NOT(ISNUMBER(C18)),"Add paid date",IF(OR(D18="",E18=""),"Add cost type and note",IF(OR(NOT(ISNUMBER(F18)),F18&lt;=0),"Add cost amount",IF(AND(H18&lt;&gt;"",COUNTIFS(Repairs!$A$7:$A$206,H18,Repairs!$B$7:$B$206,B18,Repairs!$K$7:$K$206,"OK")&lt;&gt;1),"Check repair ref","OK"))))))))</f>
        <v/>
      </c>
    </row>
    <row r="19" spans="1:10" ht="24" customHeight="1">
      <c r="A19" s="8"/>
      <c r="B19" s="8"/>
      <c r="C19" s="10"/>
      <c r="D19" s="8"/>
      <c r="E19" s="8"/>
      <c r="F19" s="11"/>
      <c r="G19" s="8"/>
      <c r="H19" s="8"/>
      <c r="I19" s="8"/>
      <c r="J19" s="9">
        <f>IF(COUNTA(A19:I19)=0,"",IF(A19="","Add cost ref",IF(COUNTIF($A$7:$A$206,A19)&lt;&gt;1,"Cost ref used twice",IF(COUNTIFS(Properties!$A$7:$A$56,B19,Properties!$F$7:$F$56,"OK")&lt;&gt;1,"Choose a property",IF(NOT(ISNUMBER(C19)),"Add paid date",IF(OR(D19="",E19=""),"Add cost type and note",IF(OR(NOT(ISNUMBER(F19)),F19&lt;=0),"Add cost amount",IF(AND(H19&lt;&gt;"",COUNTIFS(Repairs!$A$7:$A$206,H19,Repairs!$B$7:$B$206,B19,Repairs!$K$7:$K$206,"OK")&lt;&gt;1),"Check repair ref","OK"))))))))</f>
        <v/>
      </c>
    </row>
    <row r="20" spans="1:10" ht="24" customHeight="1">
      <c r="A20" s="8"/>
      <c r="B20" s="8"/>
      <c r="C20" s="10"/>
      <c r="D20" s="8"/>
      <c r="E20" s="8"/>
      <c r="F20" s="11"/>
      <c r="G20" s="8"/>
      <c r="H20" s="8"/>
      <c r="I20" s="8"/>
      <c r="J20" s="9">
        <f>IF(COUNTA(A20:I20)=0,"",IF(A20="","Add cost ref",IF(COUNTIF($A$7:$A$206,A20)&lt;&gt;1,"Cost ref used twice",IF(COUNTIFS(Properties!$A$7:$A$56,B20,Properties!$F$7:$F$56,"OK")&lt;&gt;1,"Choose a property",IF(NOT(ISNUMBER(C20)),"Add paid date",IF(OR(D20="",E20=""),"Add cost type and note",IF(OR(NOT(ISNUMBER(F20)),F20&lt;=0),"Add cost amount",IF(AND(H20&lt;&gt;"",COUNTIFS(Repairs!$A$7:$A$206,H20,Repairs!$B$7:$B$206,B20,Repairs!$K$7:$K$206,"OK")&lt;&gt;1),"Check repair ref","OK"))))))))</f>
        <v/>
      </c>
    </row>
    <row r="21" spans="1:10" ht="24" customHeight="1">
      <c r="A21" s="8"/>
      <c r="B21" s="8"/>
      <c r="C21" s="10"/>
      <c r="D21" s="8"/>
      <c r="E21" s="8"/>
      <c r="F21" s="11"/>
      <c r="G21" s="8"/>
      <c r="H21" s="8"/>
      <c r="I21" s="8"/>
      <c r="J21" s="9">
        <f>IF(COUNTA(A21:I21)=0,"",IF(A21="","Add cost ref",IF(COUNTIF($A$7:$A$206,A21)&lt;&gt;1,"Cost ref used twice",IF(COUNTIFS(Properties!$A$7:$A$56,B21,Properties!$F$7:$F$56,"OK")&lt;&gt;1,"Choose a property",IF(NOT(ISNUMBER(C21)),"Add paid date",IF(OR(D21="",E21=""),"Add cost type and note",IF(OR(NOT(ISNUMBER(F21)),F21&lt;=0),"Add cost amount",IF(AND(H21&lt;&gt;"",COUNTIFS(Repairs!$A$7:$A$206,H21,Repairs!$B$7:$B$206,B21,Repairs!$K$7:$K$206,"OK")&lt;&gt;1),"Check repair ref","OK"))))))))</f>
        <v/>
      </c>
    </row>
    <row r="22" spans="1:10" ht="24" customHeight="1">
      <c r="A22" s="8"/>
      <c r="B22" s="8"/>
      <c r="C22" s="10"/>
      <c r="D22" s="8"/>
      <c r="E22" s="8"/>
      <c r="F22" s="11"/>
      <c r="G22" s="8"/>
      <c r="H22" s="8"/>
      <c r="I22" s="8"/>
      <c r="J22" s="9">
        <f>IF(COUNTA(A22:I22)=0,"",IF(A22="","Add cost ref",IF(COUNTIF($A$7:$A$206,A22)&lt;&gt;1,"Cost ref used twice",IF(COUNTIFS(Properties!$A$7:$A$56,B22,Properties!$F$7:$F$56,"OK")&lt;&gt;1,"Choose a property",IF(NOT(ISNUMBER(C22)),"Add paid date",IF(OR(D22="",E22=""),"Add cost type and note",IF(OR(NOT(ISNUMBER(F22)),F22&lt;=0),"Add cost amount",IF(AND(H22&lt;&gt;"",COUNTIFS(Repairs!$A$7:$A$206,H22,Repairs!$B$7:$B$206,B22,Repairs!$K$7:$K$206,"OK")&lt;&gt;1),"Check repair ref","OK"))))))))</f>
        <v/>
      </c>
    </row>
    <row r="23" spans="1:10" ht="24" customHeight="1">
      <c r="A23" s="8"/>
      <c r="B23" s="8"/>
      <c r="C23" s="10"/>
      <c r="D23" s="8"/>
      <c r="E23" s="8"/>
      <c r="F23" s="11"/>
      <c r="G23" s="8"/>
      <c r="H23" s="8"/>
      <c r="I23" s="8"/>
      <c r="J23" s="9">
        <f>IF(COUNTA(A23:I23)=0,"",IF(A23="","Add cost ref",IF(COUNTIF($A$7:$A$206,A23)&lt;&gt;1,"Cost ref used twice",IF(COUNTIFS(Properties!$A$7:$A$56,B23,Properties!$F$7:$F$56,"OK")&lt;&gt;1,"Choose a property",IF(NOT(ISNUMBER(C23)),"Add paid date",IF(OR(D23="",E23=""),"Add cost type and note",IF(OR(NOT(ISNUMBER(F23)),F23&lt;=0),"Add cost amount",IF(AND(H23&lt;&gt;"",COUNTIFS(Repairs!$A$7:$A$206,H23,Repairs!$B$7:$B$206,B23,Repairs!$K$7:$K$206,"OK")&lt;&gt;1),"Check repair ref","OK"))))))))</f>
        <v/>
      </c>
    </row>
    <row r="24" spans="1:10" ht="24" customHeight="1">
      <c r="A24" s="8"/>
      <c r="B24" s="8"/>
      <c r="C24" s="10"/>
      <c r="D24" s="8"/>
      <c r="E24" s="8"/>
      <c r="F24" s="11"/>
      <c r="G24" s="8"/>
      <c r="H24" s="8"/>
      <c r="I24" s="8"/>
      <c r="J24" s="9">
        <f>IF(COUNTA(A24:I24)=0,"",IF(A24="","Add cost ref",IF(COUNTIF($A$7:$A$206,A24)&lt;&gt;1,"Cost ref used twice",IF(COUNTIFS(Properties!$A$7:$A$56,B24,Properties!$F$7:$F$56,"OK")&lt;&gt;1,"Choose a property",IF(NOT(ISNUMBER(C24)),"Add paid date",IF(OR(D24="",E24=""),"Add cost type and note",IF(OR(NOT(ISNUMBER(F24)),F24&lt;=0),"Add cost amount",IF(AND(H24&lt;&gt;"",COUNTIFS(Repairs!$A$7:$A$206,H24,Repairs!$B$7:$B$206,B24,Repairs!$K$7:$K$206,"OK")&lt;&gt;1),"Check repair ref","OK"))))))))</f>
        <v/>
      </c>
    </row>
    <row r="25" spans="1:10" ht="24" customHeight="1">
      <c r="A25" s="8"/>
      <c r="B25" s="8"/>
      <c r="C25" s="10"/>
      <c r="D25" s="8"/>
      <c r="E25" s="8"/>
      <c r="F25" s="11"/>
      <c r="G25" s="8"/>
      <c r="H25" s="8"/>
      <c r="I25" s="8"/>
      <c r="J25" s="9">
        <f>IF(COUNTA(A25:I25)=0,"",IF(A25="","Add cost ref",IF(COUNTIF($A$7:$A$206,A25)&lt;&gt;1,"Cost ref used twice",IF(COUNTIFS(Properties!$A$7:$A$56,B25,Properties!$F$7:$F$56,"OK")&lt;&gt;1,"Choose a property",IF(NOT(ISNUMBER(C25)),"Add paid date",IF(OR(D25="",E25=""),"Add cost type and note",IF(OR(NOT(ISNUMBER(F25)),F25&lt;=0),"Add cost amount",IF(AND(H25&lt;&gt;"",COUNTIFS(Repairs!$A$7:$A$206,H25,Repairs!$B$7:$B$206,B25,Repairs!$K$7:$K$206,"OK")&lt;&gt;1),"Check repair ref","OK"))))))))</f>
        <v/>
      </c>
    </row>
    <row r="26" spans="1:10" ht="24" customHeight="1">
      <c r="A26" s="8"/>
      <c r="B26" s="8"/>
      <c r="C26" s="10"/>
      <c r="D26" s="8"/>
      <c r="E26" s="8"/>
      <c r="F26" s="11"/>
      <c r="G26" s="8"/>
      <c r="H26" s="8"/>
      <c r="I26" s="8"/>
      <c r="J26" s="9">
        <f>IF(COUNTA(A26:I26)=0,"",IF(A26="","Add cost ref",IF(COUNTIF($A$7:$A$206,A26)&lt;&gt;1,"Cost ref used twice",IF(COUNTIFS(Properties!$A$7:$A$56,B26,Properties!$F$7:$F$56,"OK")&lt;&gt;1,"Choose a property",IF(NOT(ISNUMBER(C26)),"Add paid date",IF(OR(D26="",E26=""),"Add cost type and note",IF(OR(NOT(ISNUMBER(F26)),F26&lt;=0),"Add cost amount",IF(AND(H26&lt;&gt;"",COUNTIFS(Repairs!$A$7:$A$206,H26,Repairs!$B$7:$B$206,B26,Repairs!$K$7:$K$206,"OK")&lt;&gt;1),"Check repair ref","OK"))))))))</f>
        <v/>
      </c>
    </row>
    <row r="27" spans="1:10" ht="24" customHeight="1">
      <c r="A27" s="8"/>
      <c r="B27" s="8"/>
      <c r="C27" s="10"/>
      <c r="D27" s="8"/>
      <c r="E27" s="8"/>
      <c r="F27" s="11"/>
      <c r="G27" s="8"/>
      <c r="H27" s="8"/>
      <c r="I27" s="8"/>
      <c r="J27" s="9">
        <f>IF(COUNTA(A27:I27)=0,"",IF(A27="","Add cost ref",IF(COUNTIF($A$7:$A$206,A27)&lt;&gt;1,"Cost ref used twice",IF(COUNTIFS(Properties!$A$7:$A$56,B27,Properties!$F$7:$F$56,"OK")&lt;&gt;1,"Choose a property",IF(NOT(ISNUMBER(C27)),"Add paid date",IF(OR(D27="",E27=""),"Add cost type and note",IF(OR(NOT(ISNUMBER(F27)),F27&lt;=0),"Add cost amount",IF(AND(H27&lt;&gt;"",COUNTIFS(Repairs!$A$7:$A$206,H27,Repairs!$B$7:$B$206,B27,Repairs!$K$7:$K$206,"OK")&lt;&gt;1),"Check repair ref","OK"))))))))</f>
        <v/>
      </c>
    </row>
    <row r="28" spans="1:10" ht="24" customHeight="1">
      <c r="A28" s="8"/>
      <c r="B28" s="8"/>
      <c r="C28" s="10"/>
      <c r="D28" s="8"/>
      <c r="E28" s="8"/>
      <c r="F28" s="11"/>
      <c r="G28" s="8"/>
      <c r="H28" s="8"/>
      <c r="I28" s="8"/>
      <c r="J28" s="9">
        <f>IF(COUNTA(A28:I28)=0,"",IF(A28="","Add cost ref",IF(COUNTIF($A$7:$A$206,A28)&lt;&gt;1,"Cost ref used twice",IF(COUNTIFS(Properties!$A$7:$A$56,B28,Properties!$F$7:$F$56,"OK")&lt;&gt;1,"Choose a property",IF(NOT(ISNUMBER(C28)),"Add paid date",IF(OR(D28="",E28=""),"Add cost type and note",IF(OR(NOT(ISNUMBER(F28)),F28&lt;=0),"Add cost amount",IF(AND(H28&lt;&gt;"",COUNTIFS(Repairs!$A$7:$A$206,H28,Repairs!$B$7:$B$206,B28,Repairs!$K$7:$K$206,"OK")&lt;&gt;1),"Check repair ref","OK"))))))))</f>
        <v/>
      </c>
    </row>
    <row r="29" spans="1:10" ht="24" customHeight="1">
      <c r="A29" s="8"/>
      <c r="B29" s="8"/>
      <c r="C29" s="10"/>
      <c r="D29" s="8"/>
      <c r="E29" s="8"/>
      <c r="F29" s="11"/>
      <c r="G29" s="8"/>
      <c r="H29" s="8"/>
      <c r="I29" s="8"/>
      <c r="J29" s="9">
        <f>IF(COUNTA(A29:I29)=0,"",IF(A29="","Add cost ref",IF(COUNTIF($A$7:$A$206,A29)&lt;&gt;1,"Cost ref used twice",IF(COUNTIFS(Properties!$A$7:$A$56,B29,Properties!$F$7:$F$56,"OK")&lt;&gt;1,"Choose a property",IF(NOT(ISNUMBER(C29)),"Add paid date",IF(OR(D29="",E29=""),"Add cost type and note",IF(OR(NOT(ISNUMBER(F29)),F29&lt;=0),"Add cost amount",IF(AND(H29&lt;&gt;"",COUNTIFS(Repairs!$A$7:$A$206,H29,Repairs!$B$7:$B$206,B29,Repairs!$K$7:$K$206,"OK")&lt;&gt;1),"Check repair ref","OK"))))))))</f>
        <v/>
      </c>
    </row>
    <row r="30" spans="1:10" ht="24" customHeight="1">
      <c r="A30" s="8"/>
      <c r="B30" s="8"/>
      <c r="C30" s="10"/>
      <c r="D30" s="8"/>
      <c r="E30" s="8"/>
      <c r="F30" s="11"/>
      <c r="G30" s="8"/>
      <c r="H30" s="8"/>
      <c r="I30" s="8"/>
      <c r="J30" s="9">
        <f>IF(COUNTA(A30:I30)=0,"",IF(A30="","Add cost ref",IF(COUNTIF($A$7:$A$206,A30)&lt;&gt;1,"Cost ref used twice",IF(COUNTIFS(Properties!$A$7:$A$56,B30,Properties!$F$7:$F$56,"OK")&lt;&gt;1,"Choose a property",IF(NOT(ISNUMBER(C30)),"Add paid date",IF(OR(D30="",E30=""),"Add cost type and note",IF(OR(NOT(ISNUMBER(F30)),F30&lt;=0),"Add cost amount",IF(AND(H30&lt;&gt;"",COUNTIFS(Repairs!$A$7:$A$206,H30,Repairs!$B$7:$B$206,B30,Repairs!$K$7:$K$206,"OK")&lt;&gt;1),"Check repair ref","OK"))))))))</f>
        <v/>
      </c>
    </row>
    <row r="31" spans="1:10" ht="24" customHeight="1">
      <c r="A31" s="8"/>
      <c r="B31" s="8"/>
      <c r="C31" s="10"/>
      <c r="D31" s="8"/>
      <c r="E31" s="8"/>
      <c r="F31" s="11"/>
      <c r="G31" s="8"/>
      <c r="H31" s="8"/>
      <c r="I31" s="8"/>
      <c r="J31" s="9">
        <f>IF(COUNTA(A31:I31)=0,"",IF(A31="","Add cost ref",IF(COUNTIF($A$7:$A$206,A31)&lt;&gt;1,"Cost ref used twice",IF(COUNTIFS(Properties!$A$7:$A$56,B31,Properties!$F$7:$F$56,"OK")&lt;&gt;1,"Choose a property",IF(NOT(ISNUMBER(C31)),"Add paid date",IF(OR(D31="",E31=""),"Add cost type and note",IF(OR(NOT(ISNUMBER(F31)),F31&lt;=0),"Add cost amount",IF(AND(H31&lt;&gt;"",COUNTIFS(Repairs!$A$7:$A$206,H31,Repairs!$B$7:$B$206,B31,Repairs!$K$7:$K$206,"OK")&lt;&gt;1),"Check repair ref","OK"))))))))</f>
        <v/>
      </c>
    </row>
    <row r="32" spans="1:10" ht="24" customHeight="1">
      <c r="A32" s="8"/>
      <c r="B32" s="8"/>
      <c r="C32" s="10"/>
      <c r="D32" s="8"/>
      <c r="E32" s="8"/>
      <c r="F32" s="11"/>
      <c r="G32" s="8"/>
      <c r="H32" s="8"/>
      <c r="I32" s="8"/>
      <c r="J32" s="9">
        <f>IF(COUNTA(A32:I32)=0,"",IF(A32="","Add cost ref",IF(COUNTIF($A$7:$A$206,A32)&lt;&gt;1,"Cost ref used twice",IF(COUNTIFS(Properties!$A$7:$A$56,B32,Properties!$F$7:$F$56,"OK")&lt;&gt;1,"Choose a property",IF(NOT(ISNUMBER(C32)),"Add paid date",IF(OR(D32="",E32=""),"Add cost type and note",IF(OR(NOT(ISNUMBER(F32)),F32&lt;=0),"Add cost amount",IF(AND(H32&lt;&gt;"",COUNTIFS(Repairs!$A$7:$A$206,H32,Repairs!$B$7:$B$206,B32,Repairs!$K$7:$K$206,"OK")&lt;&gt;1),"Check repair ref","OK"))))))))</f>
        <v/>
      </c>
    </row>
    <row r="33" spans="1:10" ht="24" customHeight="1">
      <c r="A33" s="8"/>
      <c r="B33" s="8"/>
      <c r="C33" s="10"/>
      <c r="D33" s="8"/>
      <c r="E33" s="8"/>
      <c r="F33" s="11"/>
      <c r="G33" s="8"/>
      <c r="H33" s="8"/>
      <c r="I33" s="8"/>
      <c r="J33" s="9">
        <f>IF(COUNTA(A33:I33)=0,"",IF(A33="","Add cost ref",IF(COUNTIF($A$7:$A$206,A33)&lt;&gt;1,"Cost ref used twice",IF(COUNTIFS(Properties!$A$7:$A$56,B33,Properties!$F$7:$F$56,"OK")&lt;&gt;1,"Choose a property",IF(NOT(ISNUMBER(C33)),"Add paid date",IF(OR(D33="",E33=""),"Add cost type and note",IF(OR(NOT(ISNUMBER(F33)),F33&lt;=0),"Add cost amount",IF(AND(H33&lt;&gt;"",COUNTIFS(Repairs!$A$7:$A$206,H33,Repairs!$B$7:$B$206,B33,Repairs!$K$7:$K$206,"OK")&lt;&gt;1),"Check repair ref","OK"))))))))</f>
        <v/>
      </c>
    </row>
    <row r="34" spans="1:10" ht="24" customHeight="1">
      <c r="A34" s="8"/>
      <c r="B34" s="8"/>
      <c r="C34" s="10"/>
      <c r="D34" s="8"/>
      <c r="E34" s="8"/>
      <c r="F34" s="11"/>
      <c r="G34" s="8"/>
      <c r="H34" s="8"/>
      <c r="I34" s="8"/>
      <c r="J34" s="9">
        <f>IF(COUNTA(A34:I34)=0,"",IF(A34="","Add cost ref",IF(COUNTIF($A$7:$A$206,A34)&lt;&gt;1,"Cost ref used twice",IF(COUNTIFS(Properties!$A$7:$A$56,B34,Properties!$F$7:$F$56,"OK")&lt;&gt;1,"Choose a property",IF(NOT(ISNUMBER(C34)),"Add paid date",IF(OR(D34="",E34=""),"Add cost type and note",IF(OR(NOT(ISNUMBER(F34)),F34&lt;=0),"Add cost amount",IF(AND(H34&lt;&gt;"",COUNTIFS(Repairs!$A$7:$A$206,H34,Repairs!$B$7:$B$206,B34,Repairs!$K$7:$K$206,"OK")&lt;&gt;1),"Check repair ref","OK"))))))))</f>
        <v/>
      </c>
    </row>
    <row r="35" spans="1:10" ht="24" customHeight="1">
      <c r="A35" s="8"/>
      <c r="B35" s="8"/>
      <c r="C35" s="10"/>
      <c r="D35" s="8"/>
      <c r="E35" s="8"/>
      <c r="F35" s="11"/>
      <c r="G35" s="8"/>
      <c r="H35" s="8"/>
      <c r="I35" s="8"/>
      <c r="J35" s="9">
        <f>IF(COUNTA(A35:I35)=0,"",IF(A35="","Add cost ref",IF(COUNTIF($A$7:$A$206,A35)&lt;&gt;1,"Cost ref used twice",IF(COUNTIFS(Properties!$A$7:$A$56,B35,Properties!$F$7:$F$56,"OK")&lt;&gt;1,"Choose a property",IF(NOT(ISNUMBER(C35)),"Add paid date",IF(OR(D35="",E35=""),"Add cost type and note",IF(OR(NOT(ISNUMBER(F35)),F35&lt;=0),"Add cost amount",IF(AND(H35&lt;&gt;"",COUNTIFS(Repairs!$A$7:$A$206,H35,Repairs!$B$7:$B$206,B35,Repairs!$K$7:$K$206,"OK")&lt;&gt;1),"Check repair ref","OK"))))))))</f>
        <v/>
      </c>
    </row>
    <row r="36" spans="1:10" ht="24" customHeight="1">
      <c r="A36" s="8"/>
      <c r="B36" s="8"/>
      <c r="C36" s="10"/>
      <c r="D36" s="8"/>
      <c r="E36" s="8"/>
      <c r="F36" s="11"/>
      <c r="G36" s="8"/>
      <c r="H36" s="8"/>
      <c r="I36" s="8"/>
      <c r="J36" s="9">
        <f>IF(COUNTA(A36:I36)=0,"",IF(A36="","Add cost ref",IF(COUNTIF($A$7:$A$206,A36)&lt;&gt;1,"Cost ref used twice",IF(COUNTIFS(Properties!$A$7:$A$56,B36,Properties!$F$7:$F$56,"OK")&lt;&gt;1,"Choose a property",IF(NOT(ISNUMBER(C36)),"Add paid date",IF(OR(D36="",E36=""),"Add cost type and note",IF(OR(NOT(ISNUMBER(F36)),F36&lt;=0),"Add cost amount",IF(AND(H36&lt;&gt;"",COUNTIFS(Repairs!$A$7:$A$206,H36,Repairs!$B$7:$B$206,B36,Repairs!$K$7:$K$206,"OK")&lt;&gt;1),"Check repair ref","OK"))))))))</f>
        <v/>
      </c>
    </row>
    <row r="37" spans="1:10" ht="24" customHeight="1">
      <c r="A37" s="8"/>
      <c r="B37" s="8"/>
      <c r="C37" s="10"/>
      <c r="D37" s="8"/>
      <c r="E37" s="8"/>
      <c r="F37" s="11"/>
      <c r="G37" s="8"/>
      <c r="H37" s="8"/>
      <c r="I37" s="8"/>
      <c r="J37" s="9">
        <f>IF(COUNTA(A37:I37)=0,"",IF(A37="","Add cost ref",IF(COUNTIF($A$7:$A$206,A37)&lt;&gt;1,"Cost ref used twice",IF(COUNTIFS(Properties!$A$7:$A$56,B37,Properties!$F$7:$F$56,"OK")&lt;&gt;1,"Choose a property",IF(NOT(ISNUMBER(C37)),"Add paid date",IF(OR(D37="",E37=""),"Add cost type and note",IF(OR(NOT(ISNUMBER(F37)),F37&lt;=0),"Add cost amount",IF(AND(H37&lt;&gt;"",COUNTIFS(Repairs!$A$7:$A$206,H37,Repairs!$B$7:$B$206,B37,Repairs!$K$7:$K$206,"OK")&lt;&gt;1),"Check repair ref","OK"))))))))</f>
        <v/>
      </c>
    </row>
    <row r="38" spans="1:10" ht="24" customHeight="1">
      <c r="A38" s="8"/>
      <c r="B38" s="8"/>
      <c r="C38" s="10"/>
      <c r="D38" s="8"/>
      <c r="E38" s="8"/>
      <c r="F38" s="11"/>
      <c r="G38" s="8"/>
      <c r="H38" s="8"/>
      <c r="I38" s="8"/>
      <c r="J38" s="9">
        <f>IF(COUNTA(A38:I38)=0,"",IF(A38="","Add cost ref",IF(COUNTIF($A$7:$A$206,A38)&lt;&gt;1,"Cost ref used twice",IF(COUNTIFS(Properties!$A$7:$A$56,B38,Properties!$F$7:$F$56,"OK")&lt;&gt;1,"Choose a property",IF(NOT(ISNUMBER(C38)),"Add paid date",IF(OR(D38="",E38=""),"Add cost type and note",IF(OR(NOT(ISNUMBER(F38)),F38&lt;=0),"Add cost amount",IF(AND(H38&lt;&gt;"",COUNTIFS(Repairs!$A$7:$A$206,H38,Repairs!$B$7:$B$206,B38,Repairs!$K$7:$K$206,"OK")&lt;&gt;1),"Check repair ref","OK"))))))))</f>
        <v/>
      </c>
    </row>
    <row r="39" spans="1:10" ht="24" customHeight="1">
      <c r="A39" s="8"/>
      <c r="B39" s="8"/>
      <c r="C39" s="10"/>
      <c r="D39" s="8"/>
      <c r="E39" s="8"/>
      <c r="F39" s="11"/>
      <c r="G39" s="8"/>
      <c r="H39" s="8"/>
      <c r="I39" s="8"/>
      <c r="J39" s="9">
        <f>IF(COUNTA(A39:I39)=0,"",IF(A39="","Add cost ref",IF(COUNTIF($A$7:$A$206,A39)&lt;&gt;1,"Cost ref used twice",IF(COUNTIFS(Properties!$A$7:$A$56,B39,Properties!$F$7:$F$56,"OK")&lt;&gt;1,"Choose a property",IF(NOT(ISNUMBER(C39)),"Add paid date",IF(OR(D39="",E39=""),"Add cost type and note",IF(OR(NOT(ISNUMBER(F39)),F39&lt;=0),"Add cost amount",IF(AND(H39&lt;&gt;"",COUNTIFS(Repairs!$A$7:$A$206,H39,Repairs!$B$7:$B$206,B39,Repairs!$K$7:$K$206,"OK")&lt;&gt;1),"Check repair ref","OK"))))))))</f>
        <v/>
      </c>
    </row>
    <row r="40" spans="1:10" ht="24" customHeight="1">
      <c r="A40" s="8"/>
      <c r="B40" s="8"/>
      <c r="C40" s="10"/>
      <c r="D40" s="8"/>
      <c r="E40" s="8"/>
      <c r="F40" s="11"/>
      <c r="G40" s="8"/>
      <c r="H40" s="8"/>
      <c r="I40" s="8"/>
      <c r="J40" s="9">
        <f>IF(COUNTA(A40:I40)=0,"",IF(A40="","Add cost ref",IF(COUNTIF($A$7:$A$206,A40)&lt;&gt;1,"Cost ref used twice",IF(COUNTIFS(Properties!$A$7:$A$56,B40,Properties!$F$7:$F$56,"OK")&lt;&gt;1,"Choose a property",IF(NOT(ISNUMBER(C40)),"Add paid date",IF(OR(D40="",E40=""),"Add cost type and note",IF(OR(NOT(ISNUMBER(F40)),F40&lt;=0),"Add cost amount",IF(AND(H40&lt;&gt;"",COUNTIFS(Repairs!$A$7:$A$206,H40,Repairs!$B$7:$B$206,B40,Repairs!$K$7:$K$206,"OK")&lt;&gt;1),"Check repair ref","OK"))))))))</f>
        <v/>
      </c>
    </row>
    <row r="41" spans="1:10" ht="24" customHeight="1">
      <c r="A41" s="8"/>
      <c r="B41" s="8"/>
      <c r="C41" s="10"/>
      <c r="D41" s="8"/>
      <c r="E41" s="8"/>
      <c r="F41" s="11"/>
      <c r="G41" s="8"/>
      <c r="H41" s="8"/>
      <c r="I41" s="8"/>
      <c r="J41" s="9">
        <f>IF(COUNTA(A41:I41)=0,"",IF(A41="","Add cost ref",IF(COUNTIF($A$7:$A$206,A41)&lt;&gt;1,"Cost ref used twice",IF(COUNTIFS(Properties!$A$7:$A$56,B41,Properties!$F$7:$F$56,"OK")&lt;&gt;1,"Choose a property",IF(NOT(ISNUMBER(C41)),"Add paid date",IF(OR(D41="",E41=""),"Add cost type and note",IF(OR(NOT(ISNUMBER(F41)),F41&lt;=0),"Add cost amount",IF(AND(H41&lt;&gt;"",COUNTIFS(Repairs!$A$7:$A$206,H41,Repairs!$B$7:$B$206,B41,Repairs!$K$7:$K$206,"OK")&lt;&gt;1),"Check repair ref","OK"))))))))</f>
        <v/>
      </c>
    </row>
    <row r="42" spans="1:10" ht="24" customHeight="1">
      <c r="A42" s="8"/>
      <c r="B42" s="8"/>
      <c r="C42" s="10"/>
      <c r="D42" s="8"/>
      <c r="E42" s="8"/>
      <c r="F42" s="11"/>
      <c r="G42" s="8"/>
      <c r="H42" s="8"/>
      <c r="I42" s="8"/>
      <c r="J42" s="9">
        <f>IF(COUNTA(A42:I42)=0,"",IF(A42="","Add cost ref",IF(COUNTIF($A$7:$A$206,A42)&lt;&gt;1,"Cost ref used twice",IF(COUNTIFS(Properties!$A$7:$A$56,B42,Properties!$F$7:$F$56,"OK")&lt;&gt;1,"Choose a property",IF(NOT(ISNUMBER(C42)),"Add paid date",IF(OR(D42="",E42=""),"Add cost type and note",IF(OR(NOT(ISNUMBER(F42)),F42&lt;=0),"Add cost amount",IF(AND(H42&lt;&gt;"",COUNTIFS(Repairs!$A$7:$A$206,H42,Repairs!$B$7:$B$206,B42,Repairs!$K$7:$K$206,"OK")&lt;&gt;1),"Check repair ref","OK"))))))))</f>
        <v/>
      </c>
    </row>
    <row r="43" spans="1:10" ht="24" customHeight="1">
      <c r="A43" s="8"/>
      <c r="B43" s="8"/>
      <c r="C43" s="10"/>
      <c r="D43" s="8"/>
      <c r="E43" s="8"/>
      <c r="F43" s="11"/>
      <c r="G43" s="8"/>
      <c r="H43" s="8"/>
      <c r="I43" s="8"/>
      <c r="J43" s="9">
        <f>IF(COUNTA(A43:I43)=0,"",IF(A43="","Add cost ref",IF(COUNTIF($A$7:$A$206,A43)&lt;&gt;1,"Cost ref used twice",IF(COUNTIFS(Properties!$A$7:$A$56,B43,Properties!$F$7:$F$56,"OK")&lt;&gt;1,"Choose a property",IF(NOT(ISNUMBER(C43)),"Add paid date",IF(OR(D43="",E43=""),"Add cost type and note",IF(OR(NOT(ISNUMBER(F43)),F43&lt;=0),"Add cost amount",IF(AND(H43&lt;&gt;"",COUNTIFS(Repairs!$A$7:$A$206,H43,Repairs!$B$7:$B$206,B43,Repairs!$K$7:$K$206,"OK")&lt;&gt;1),"Check repair ref","OK"))))))))</f>
        <v/>
      </c>
    </row>
    <row r="44" spans="1:10" ht="24" customHeight="1">
      <c r="A44" s="8"/>
      <c r="B44" s="8"/>
      <c r="C44" s="10"/>
      <c r="D44" s="8"/>
      <c r="E44" s="8"/>
      <c r="F44" s="11"/>
      <c r="G44" s="8"/>
      <c r="H44" s="8"/>
      <c r="I44" s="8"/>
      <c r="J44" s="9">
        <f>IF(COUNTA(A44:I44)=0,"",IF(A44="","Add cost ref",IF(COUNTIF($A$7:$A$206,A44)&lt;&gt;1,"Cost ref used twice",IF(COUNTIFS(Properties!$A$7:$A$56,B44,Properties!$F$7:$F$56,"OK")&lt;&gt;1,"Choose a property",IF(NOT(ISNUMBER(C44)),"Add paid date",IF(OR(D44="",E44=""),"Add cost type and note",IF(OR(NOT(ISNUMBER(F44)),F44&lt;=0),"Add cost amount",IF(AND(H44&lt;&gt;"",COUNTIFS(Repairs!$A$7:$A$206,H44,Repairs!$B$7:$B$206,B44,Repairs!$K$7:$K$206,"OK")&lt;&gt;1),"Check repair ref","OK"))))))))</f>
        <v/>
      </c>
    </row>
    <row r="45" spans="1:10" ht="24" customHeight="1">
      <c r="A45" s="8"/>
      <c r="B45" s="8"/>
      <c r="C45" s="10"/>
      <c r="D45" s="8"/>
      <c r="E45" s="8"/>
      <c r="F45" s="11"/>
      <c r="G45" s="8"/>
      <c r="H45" s="8"/>
      <c r="I45" s="8"/>
      <c r="J45" s="9">
        <f>IF(COUNTA(A45:I45)=0,"",IF(A45="","Add cost ref",IF(COUNTIF($A$7:$A$206,A45)&lt;&gt;1,"Cost ref used twice",IF(COUNTIFS(Properties!$A$7:$A$56,B45,Properties!$F$7:$F$56,"OK")&lt;&gt;1,"Choose a property",IF(NOT(ISNUMBER(C45)),"Add paid date",IF(OR(D45="",E45=""),"Add cost type and note",IF(OR(NOT(ISNUMBER(F45)),F45&lt;=0),"Add cost amount",IF(AND(H45&lt;&gt;"",COUNTIFS(Repairs!$A$7:$A$206,H45,Repairs!$B$7:$B$206,B45,Repairs!$K$7:$K$206,"OK")&lt;&gt;1),"Check repair ref","OK"))))))))</f>
        <v/>
      </c>
    </row>
    <row r="46" spans="1:10" ht="24" customHeight="1">
      <c r="A46" s="8"/>
      <c r="B46" s="8"/>
      <c r="C46" s="10"/>
      <c r="D46" s="8"/>
      <c r="E46" s="8"/>
      <c r="F46" s="11"/>
      <c r="G46" s="8"/>
      <c r="H46" s="8"/>
      <c r="I46" s="8"/>
      <c r="J46" s="9">
        <f>IF(COUNTA(A46:I46)=0,"",IF(A46="","Add cost ref",IF(COUNTIF($A$7:$A$206,A46)&lt;&gt;1,"Cost ref used twice",IF(COUNTIFS(Properties!$A$7:$A$56,B46,Properties!$F$7:$F$56,"OK")&lt;&gt;1,"Choose a property",IF(NOT(ISNUMBER(C46)),"Add paid date",IF(OR(D46="",E46=""),"Add cost type and note",IF(OR(NOT(ISNUMBER(F46)),F46&lt;=0),"Add cost amount",IF(AND(H46&lt;&gt;"",COUNTIFS(Repairs!$A$7:$A$206,H46,Repairs!$B$7:$B$206,B46,Repairs!$K$7:$K$206,"OK")&lt;&gt;1),"Check repair ref","OK"))))))))</f>
        <v/>
      </c>
    </row>
    <row r="47" spans="1:10" ht="24" customHeight="1">
      <c r="A47" s="8"/>
      <c r="B47" s="8"/>
      <c r="C47" s="10"/>
      <c r="D47" s="8"/>
      <c r="E47" s="8"/>
      <c r="F47" s="11"/>
      <c r="G47" s="8"/>
      <c r="H47" s="8"/>
      <c r="I47" s="8"/>
      <c r="J47" s="9">
        <f>IF(COUNTA(A47:I47)=0,"",IF(A47="","Add cost ref",IF(COUNTIF($A$7:$A$206,A47)&lt;&gt;1,"Cost ref used twice",IF(COUNTIFS(Properties!$A$7:$A$56,B47,Properties!$F$7:$F$56,"OK")&lt;&gt;1,"Choose a property",IF(NOT(ISNUMBER(C47)),"Add paid date",IF(OR(D47="",E47=""),"Add cost type and note",IF(OR(NOT(ISNUMBER(F47)),F47&lt;=0),"Add cost amount",IF(AND(H47&lt;&gt;"",COUNTIFS(Repairs!$A$7:$A$206,H47,Repairs!$B$7:$B$206,B47,Repairs!$K$7:$K$206,"OK")&lt;&gt;1),"Check repair ref","OK"))))))))</f>
        <v/>
      </c>
    </row>
    <row r="48" spans="1:10" ht="24" customHeight="1">
      <c r="A48" s="8"/>
      <c r="B48" s="8"/>
      <c r="C48" s="10"/>
      <c r="D48" s="8"/>
      <c r="E48" s="8"/>
      <c r="F48" s="11"/>
      <c r="G48" s="8"/>
      <c r="H48" s="8"/>
      <c r="I48" s="8"/>
      <c r="J48" s="9">
        <f>IF(COUNTA(A48:I48)=0,"",IF(A48="","Add cost ref",IF(COUNTIF($A$7:$A$206,A48)&lt;&gt;1,"Cost ref used twice",IF(COUNTIFS(Properties!$A$7:$A$56,B48,Properties!$F$7:$F$56,"OK")&lt;&gt;1,"Choose a property",IF(NOT(ISNUMBER(C48)),"Add paid date",IF(OR(D48="",E48=""),"Add cost type and note",IF(OR(NOT(ISNUMBER(F48)),F48&lt;=0),"Add cost amount",IF(AND(H48&lt;&gt;"",COUNTIFS(Repairs!$A$7:$A$206,H48,Repairs!$B$7:$B$206,B48,Repairs!$K$7:$K$206,"OK")&lt;&gt;1),"Check repair ref","OK"))))))))</f>
        <v/>
      </c>
    </row>
    <row r="49" spans="1:10" ht="24" customHeight="1">
      <c r="A49" s="8"/>
      <c r="B49" s="8"/>
      <c r="C49" s="10"/>
      <c r="D49" s="8"/>
      <c r="E49" s="8"/>
      <c r="F49" s="11"/>
      <c r="G49" s="8"/>
      <c r="H49" s="8"/>
      <c r="I49" s="8"/>
      <c r="J49" s="9">
        <f>IF(COUNTA(A49:I49)=0,"",IF(A49="","Add cost ref",IF(COUNTIF($A$7:$A$206,A49)&lt;&gt;1,"Cost ref used twice",IF(COUNTIFS(Properties!$A$7:$A$56,B49,Properties!$F$7:$F$56,"OK")&lt;&gt;1,"Choose a property",IF(NOT(ISNUMBER(C49)),"Add paid date",IF(OR(D49="",E49=""),"Add cost type and note",IF(OR(NOT(ISNUMBER(F49)),F49&lt;=0),"Add cost amount",IF(AND(H49&lt;&gt;"",COUNTIFS(Repairs!$A$7:$A$206,H49,Repairs!$B$7:$B$206,B49,Repairs!$K$7:$K$206,"OK")&lt;&gt;1),"Check repair ref","OK"))))))))</f>
        <v/>
      </c>
    </row>
    <row r="50" spans="1:10" ht="24" customHeight="1">
      <c r="A50" s="8"/>
      <c r="B50" s="8"/>
      <c r="C50" s="10"/>
      <c r="D50" s="8"/>
      <c r="E50" s="8"/>
      <c r="F50" s="11"/>
      <c r="G50" s="8"/>
      <c r="H50" s="8"/>
      <c r="I50" s="8"/>
      <c r="J50" s="9">
        <f>IF(COUNTA(A50:I50)=0,"",IF(A50="","Add cost ref",IF(COUNTIF($A$7:$A$206,A50)&lt;&gt;1,"Cost ref used twice",IF(COUNTIFS(Properties!$A$7:$A$56,B50,Properties!$F$7:$F$56,"OK")&lt;&gt;1,"Choose a property",IF(NOT(ISNUMBER(C50)),"Add paid date",IF(OR(D50="",E50=""),"Add cost type and note",IF(OR(NOT(ISNUMBER(F50)),F50&lt;=0),"Add cost amount",IF(AND(H50&lt;&gt;"",COUNTIFS(Repairs!$A$7:$A$206,H50,Repairs!$B$7:$B$206,B50,Repairs!$K$7:$K$206,"OK")&lt;&gt;1),"Check repair ref","OK"))))))))</f>
        <v/>
      </c>
    </row>
    <row r="51" spans="1:10" ht="24" customHeight="1">
      <c r="A51" s="8"/>
      <c r="B51" s="8"/>
      <c r="C51" s="10"/>
      <c r="D51" s="8"/>
      <c r="E51" s="8"/>
      <c r="F51" s="11"/>
      <c r="G51" s="8"/>
      <c r="H51" s="8"/>
      <c r="I51" s="8"/>
      <c r="J51" s="9">
        <f>IF(COUNTA(A51:I51)=0,"",IF(A51="","Add cost ref",IF(COUNTIF($A$7:$A$206,A51)&lt;&gt;1,"Cost ref used twice",IF(COUNTIFS(Properties!$A$7:$A$56,B51,Properties!$F$7:$F$56,"OK")&lt;&gt;1,"Choose a property",IF(NOT(ISNUMBER(C51)),"Add paid date",IF(OR(D51="",E51=""),"Add cost type and note",IF(OR(NOT(ISNUMBER(F51)),F51&lt;=0),"Add cost amount",IF(AND(H51&lt;&gt;"",COUNTIFS(Repairs!$A$7:$A$206,H51,Repairs!$B$7:$B$206,B51,Repairs!$K$7:$K$206,"OK")&lt;&gt;1),"Check repair ref","OK"))))))))</f>
        <v/>
      </c>
    </row>
    <row r="52" spans="1:10" ht="24" customHeight="1">
      <c r="A52" s="8"/>
      <c r="B52" s="8"/>
      <c r="C52" s="10"/>
      <c r="D52" s="8"/>
      <c r="E52" s="8"/>
      <c r="F52" s="11"/>
      <c r="G52" s="8"/>
      <c r="H52" s="8"/>
      <c r="I52" s="8"/>
      <c r="J52" s="9">
        <f>IF(COUNTA(A52:I52)=0,"",IF(A52="","Add cost ref",IF(COUNTIF($A$7:$A$206,A52)&lt;&gt;1,"Cost ref used twice",IF(COUNTIFS(Properties!$A$7:$A$56,B52,Properties!$F$7:$F$56,"OK")&lt;&gt;1,"Choose a property",IF(NOT(ISNUMBER(C52)),"Add paid date",IF(OR(D52="",E52=""),"Add cost type and note",IF(OR(NOT(ISNUMBER(F52)),F52&lt;=0),"Add cost amount",IF(AND(H52&lt;&gt;"",COUNTIFS(Repairs!$A$7:$A$206,H52,Repairs!$B$7:$B$206,B52,Repairs!$K$7:$K$206,"OK")&lt;&gt;1),"Check repair ref","OK"))))))))</f>
        <v/>
      </c>
    </row>
    <row r="53" spans="1:10" ht="24" customHeight="1">
      <c r="A53" s="8"/>
      <c r="B53" s="8"/>
      <c r="C53" s="10"/>
      <c r="D53" s="8"/>
      <c r="E53" s="8"/>
      <c r="F53" s="11"/>
      <c r="G53" s="8"/>
      <c r="H53" s="8"/>
      <c r="I53" s="8"/>
      <c r="J53" s="9">
        <f>IF(COUNTA(A53:I53)=0,"",IF(A53="","Add cost ref",IF(COUNTIF($A$7:$A$206,A53)&lt;&gt;1,"Cost ref used twice",IF(COUNTIFS(Properties!$A$7:$A$56,B53,Properties!$F$7:$F$56,"OK")&lt;&gt;1,"Choose a property",IF(NOT(ISNUMBER(C53)),"Add paid date",IF(OR(D53="",E53=""),"Add cost type and note",IF(OR(NOT(ISNUMBER(F53)),F53&lt;=0),"Add cost amount",IF(AND(H53&lt;&gt;"",COUNTIFS(Repairs!$A$7:$A$206,H53,Repairs!$B$7:$B$206,B53,Repairs!$K$7:$K$206,"OK")&lt;&gt;1),"Check repair ref","OK"))))))))</f>
        <v/>
      </c>
    </row>
    <row r="54" spans="1:10" ht="24" customHeight="1">
      <c r="A54" s="8"/>
      <c r="B54" s="8"/>
      <c r="C54" s="10"/>
      <c r="D54" s="8"/>
      <c r="E54" s="8"/>
      <c r="F54" s="11"/>
      <c r="G54" s="8"/>
      <c r="H54" s="8"/>
      <c r="I54" s="8"/>
      <c r="J54" s="9">
        <f>IF(COUNTA(A54:I54)=0,"",IF(A54="","Add cost ref",IF(COUNTIF($A$7:$A$206,A54)&lt;&gt;1,"Cost ref used twice",IF(COUNTIFS(Properties!$A$7:$A$56,B54,Properties!$F$7:$F$56,"OK")&lt;&gt;1,"Choose a property",IF(NOT(ISNUMBER(C54)),"Add paid date",IF(OR(D54="",E54=""),"Add cost type and note",IF(OR(NOT(ISNUMBER(F54)),F54&lt;=0),"Add cost amount",IF(AND(H54&lt;&gt;"",COUNTIFS(Repairs!$A$7:$A$206,H54,Repairs!$B$7:$B$206,B54,Repairs!$K$7:$K$206,"OK")&lt;&gt;1),"Check repair ref","OK"))))))))</f>
        <v/>
      </c>
    </row>
    <row r="55" spans="1:10" ht="24" customHeight="1">
      <c r="A55" s="8"/>
      <c r="B55" s="8"/>
      <c r="C55" s="10"/>
      <c r="D55" s="8"/>
      <c r="E55" s="8"/>
      <c r="F55" s="11"/>
      <c r="G55" s="8"/>
      <c r="H55" s="8"/>
      <c r="I55" s="8"/>
      <c r="J55" s="9">
        <f>IF(COUNTA(A55:I55)=0,"",IF(A55="","Add cost ref",IF(COUNTIF($A$7:$A$206,A55)&lt;&gt;1,"Cost ref used twice",IF(COUNTIFS(Properties!$A$7:$A$56,B55,Properties!$F$7:$F$56,"OK")&lt;&gt;1,"Choose a property",IF(NOT(ISNUMBER(C55)),"Add paid date",IF(OR(D55="",E55=""),"Add cost type and note",IF(OR(NOT(ISNUMBER(F55)),F55&lt;=0),"Add cost amount",IF(AND(H55&lt;&gt;"",COUNTIFS(Repairs!$A$7:$A$206,H55,Repairs!$B$7:$B$206,B55,Repairs!$K$7:$K$206,"OK")&lt;&gt;1),"Check repair ref","OK"))))))))</f>
        <v/>
      </c>
    </row>
    <row r="56" spans="1:10" ht="24" customHeight="1">
      <c r="A56" s="8"/>
      <c r="B56" s="8"/>
      <c r="C56" s="10"/>
      <c r="D56" s="8"/>
      <c r="E56" s="8"/>
      <c r="F56" s="11"/>
      <c r="G56" s="8"/>
      <c r="H56" s="8"/>
      <c r="I56" s="8"/>
      <c r="J56" s="9">
        <f>IF(COUNTA(A56:I56)=0,"",IF(A56="","Add cost ref",IF(COUNTIF($A$7:$A$206,A56)&lt;&gt;1,"Cost ref used twice",IF(COUNTIFS(Properties!$A$7:$A$56,B56,Properties!$F$7:$F$56,"OK")&lt;&gt;1,"Choose a property",IF(NOT(ISNUMBER(C56)),"Add paid date",IF(OR(D56="",E56=""),"Add cost type and note",IF(OR(NOT(ISNUMBER(F56)),F56&lt;=0),"Add cost amount",IF(AND(H56&lt;&gt;"",COUNTIFS(Repairs!$A$7:$A$206,H56,Repairs!$B$7:$B$206,B56,Repairs!$K$7:$K$206,"OK")&lt;&gt;1),"Check repair ref","OK"))))))))</f>
        <v/>
      </c>
    </row>
    <row r="57" spans="1:10" ht="24" customHeight="1">
      <c r="A57" s="8"/>
      <c r="B57" s="8"/>
      <c r="C57" s="10"/>
      <c r="D57" s="8"/>
      <c r="E57" s="8"/>
      <c r="F57" s="11"/>
      <c r="G57" s="8"/>
      <c r="H57" s="8"/>
      <c r="I57" s="8"/>
      <c r="J57" s="9">
        <f>IF(COUNTA(A57:I57)=0,"",IF(A57="","Add cost ref",IF(COUNTIF($A$7:$A$206,A57)&lt;&gt;1,"Cost ref used twice",IF(COUNTIFS(Properties!$A$7:$A$56,B57,Properties!$F$7:$F$56,"OK")&lt;&gt;1,"Choose a property",IF(NOT(ISNUMBER(C57)),"Add paid date",IF(OR(D57="",E57=""),"Add cost type and note",IF(OR(NOT(ISNUMBER(F57)),F57&lt;=0),"Add cost amount",IF(AND(H57&lt;&gt;"",COUNTIFS(Repairs!$A$7:$A$206,H57,Repairs!$B$7:$B$206,B57,Repairs!$K$7:$K$206,"OK")&lt;&gt;1),"Check repair ref","OK"))))))))</f>
        <v/>
      </c>
    </row>
    <row r="58" spans="1:10" ht="24" customHeight="1">
      <c r="A58" s="8"/>
      <c r="B58" s="8"/>
      <c r="C58" s="10"/>
      <c r="D58" s="8"/>
      <c r="E58" s="8"/>
      <c r="F58" s="11"/>
      <c r="G58" s="8"/>
      <c r="H58" s="8"/>
      <c r="I58" s="8"/>
      <c r="J58" s="9">
        <f>IF(COUNTA(A58:I58)=0,"",IF(A58="","Add cost ref",IF(COUNTIF($A$7:$A$206,A58)&lt;&gt;1,"Cost ref used twice",IF(COUNTIFS(Properties!$A$7:$A$56,B58,Properties!$F$7:$F$56,"OK")&lt;&gt;1,"Choose a property",IF(NOT(ISNUMBER(C58)),"Add paid date",IF(OR(D58="",E58=""),"Add cost type and note",IF(OR(NOT(ISNUMBER(F58)),F58&lt;=0),"Add cost amount",IF(AND(H58&lt;&gt;"",COUNTIFS(Repairs!$A$7:$A$206,H58,Repairs!$B$7:$B$206,B58,Repairs!$K$7:$K$206,"OK")&lt;&gt;1),"Check repair ref","OK"))))))))</f>
        <v/>
      </c>
    </row>
    <row r="59" spans="1:10" ht="24" customHeight="1">
      <c r="A59" s="8"/>
      <c r="B59" s="8"/>
      <c r="C59" s="10"/>
      <c r="D59" s="8"/>
      <c r="E59" s="8"/>
      <c r="F59" s="11"/>
      <c r="G59" s="8"/>
      <c r="H59" s="8"/>
      <c r="I59" s="8"/>
      <c r="J59" s="9">
        <f>IF(COUNTA(A59:I59)=0,"",IF(A59="","Add cost ref",IF(COUNTIF($A$7:$A$206,A59)&lt;&gt;1,"Cost ref used twice",IF(COUNTIFS(Properties!$A$7:$A$56,B59,Properties!$F$7:$F$56,"OK")&lt;&gt;1,"Choose a property",IF(NOT(ISNUMBER(C59)),"Add paid date",IF(OR(D59="",E59=""),"Add cost type and note",IF(OR(NOT(ISNUMBER(F59)),F59&lt;=0),"Add cost amount",IF(AND(H59&lt;&gt;"",COUNTIFS(Repairs!$A$7:$A$206,H59,Repairs!$B$7:$B$206,B59,Repairs!$K$7:$K$206,"OK")&lt;&gt;1),"Check repair ref","OK"))))))))</f>
        <v/>
      </c>
    </row>
    <row r="60" spans="1:10" ht="24" customHeight="1">
      <c r="A60" s="8"/>
      <c r="B60" s="8"/>
      <c r="C60" s="10"/>
      <c r="D60" s="8"/>
      <c r="E60" s="8"/>
      <c r="F60" s="11"/>
      <c r="G60" s="8"/>
      <c r="H60" s="8"/>
      <c r="I60" s="8"/>
      <c r="J60" s="9">
        <f>IF(COUNTA(A60:I60)=0,"",IF(A60="","Add cost ref",IF(COUNTIF($A$7:$A$206,A60)&lt;&gt;1,"Cost ref used twice",IF(COUNTIFS(Properties!$A$7:$A$56,B60,Properties!$F$7:$F$56,"OK")&lt;&gt;1,"Choose a property",IF(NOT(ISNUMBER(C60)),"Add paid date",IF(OR(D60="",E60=""),"Add cost type and note",IF(OR(NOT(ISNUMBER(F60)),F60&lt;=0),"Add cost amount",IF(AND(H60&lt;&gt;"",COUNTIFS(Repairs!$A$7:$A$206,H60,Repairs!$B$7:$B$206,B60,Repairs!$K$7:$K$206,"OK")&lt;&gt;1),"Check repair ref","OK"))))))))</f>
        <v/>
      </c>
    </row>
    <row r="61" spans="1:10" ht="24" customHeight="1">
      <c r="A61" s="8"/>
      <c r="B61" s="8"/>
      <c r="C61" s="10"/>
      <c r="D61" s="8"/>
      <c r="E61" s="8"/>
      <c r="F61" s="11"/>
      <c r="G61" s="8"/>
      <c r="H61" s="8"/>
      <c r="I61" s="8"/>
      <c r="J61" s="9">
        <f>IF(COUNTA(A61:I61)=0,"",IF(A61="","Add cost ref",IF(COUNTIF($A$7:$A$206,A61)&lt;&gt;1,"Cost ref used twice",IF(COUNTIFS(Properties!$A$7:$A$56,B61,Properties!$F$7:$F$56,"OK")&lt;&gt;1,"Choose a property",IF(NOT(ISNUMBER(C61)),"Add paid date",IF(OR(D61="",E61=""),"Add cost type and note",IF(OR(NOT(ISNUMBER(F61)),F61&lt;=0),"Add cost amount",IF(AND(H61&lt;&gt;"",COUNTIFS(Repairs!$A$7:$A$206,H61,Repairs!$B$7:$B$206,B61,Repairs!$K$7:$K$206,"OK")&lt;&gt;1),"Check repair ref","OK"))))))))</f>
        <v/>
      </c>
    </row>
    <row r="62" spans="1:10" ht="24" customHeight="1">
      <c r="A62" s="8"/>
      <c r="B62" s="8"/>
      <c r="C62" s="10"/>
      <c r="D62" s="8"/>
      <c r="E62" s="8"/>
      <c r="F62" s="11"/>
      <c r="G62" s="8"/>
      <c r="H62" s="8"/>
      <c r="I62" s="8"/>
      <c r="J62" s="9">
        <f>IF(COUNTA(A62:I62)=0,"",IF(A62="","Add cost ref",IF(COUNTIF($A$7:$A$206,A62)&lt;&gt;1,"Cost ref used twice",IF(COUNTIFS(Properties!$A$7:$A$56,B62,Properties!$F$7:$F$56,"OK")&lt;&gt;1,"Choose a property",IF(NOT(ISNUMBER(C62)),"Add paid date",IF(OR(D62="",E62=""),"Add cost type and note",IF(OR(NOT(ISNUMBER(F62)),F62&lt;=0),"Add cost amount",IF(AND(H62&lt;&gt;"",COUNTIFS(Repairs!$A$7:$A$206,H62,Repairs!$B$7:$B$206,B62,Repairs!$K$7:$K$206,"OK")&lt;&gt;1),"Check repair ref","OK"))))))))</f>
        <v/>
      </c>
    </row>
    <row r="63" spans="1:10" ht="24" customHeight="1">
      <c r="A63" s="8"/>
      <c r="B63" s="8"/>
      <c r="C63" s="10"/>
      <c r="D63" s="8"/>
      <c r="E63" s="8"/>
      <c r="F63" s="11"/>
      <c r="G63" s="8"/>
      <c r="H63" s="8"/>
      <c r="I63" s="8"/>
      <c r="J63" s="9">
        <f>IF(COUNTA(A63:I63)=0,"",IF(A63="","Add cost ref",IF(COUNTIF($A$7:$A$206,A63)&lt;&gt;1,"Cost ref used twice",IF(COUNTIFS(Properties!$A$7:$A$56,B63,Properties!$F$7:$F$56,"OK")&lt;&gt;1,"Choose a property",IF(NOT(ISNUMBER(C63)),"Add paid date",IF(OR(D63="",E63=""),"Add cost type and note",IF(OR(NOT(ISNUMBER(F63)),F63&lt;=0),"Add cost amount",IF(AND(H63&lt;&gt;"",COUNTIFS(Repairs!$A$7:$A$206,H63,Repairs!$B$7:$B$206,B63,Repairs!$K$7:$K$206,"OK")&lt;&gt;1),"Check repair ref","OK"))))))))</f>
        <v/>
      </c>
    </row>
    <row r="64" spans="1:10" ht="24" customHeight="1">
      <c r="A64" s="8"/>
      <c r="B64" s="8"/>
      <c r="C64" s="10"/>
      <c r="D64" s="8"/>
      <c r="E64" s="8"/>
      <c r="F64" s="11"/>
      <c r="G64" s="8"/>
      <c r="H64" s="8"/>
      <c r="I64" s="8"/>
      <c r="J64" s="9">
        <f>IF(COUNTA(A64:I64)=0,"",IF(A64="","Add cost ref",IF(COUNTIF($A$7:$A$206,A64)&lt;&gt;1,"Cost ref used twice",IF(COUNTIFS(Properties!$A$7:$A$56,B64,Properties!$F$7:$F$56,"OK")&lt;&gt;1,"Choose a property",IF(NOT(ISNUMBER(C64)),"Add paid date",IF(OR(D64="",E64=""),"Add cost type and note",IF(OR(NOT(ISNUMBER(F64)),F64&lt;=0),"Add cost amount",IF(AND(H64&lt;&gt;"",COUNTIFS(Repairs!$A$7:$A$206,H64,Repairs!$B$7:$B$206,B64,Repairs!$K$7:$K$206,"OK")&lt;&gt;1),"Check repair ref","OK"))))))))</f>
        <v/>
      </c>
    </row>
    <row r="65" spans="1:10" ht="24" customHeight="1">
      <c r="A65" s="8"/>
      <c r="B65" s="8"/>
      <c r="C65" s="10"/>
      <c r="D65" s="8"/>
      <c r="E65" s="8"/>
      <c r="F65" s="11"/>
      <c r="G65" s="8"/>
      <c r="H65" s="8"/>
      <c r="I65" s="8"/>
      <c r="J65" s="9">
        <f>IF(COUNTA(A65:I65)=0,"",IF(A65="","Add cost ref",IF(COUNTIF($A$7:$A$206,A65)&lt;&gt;1,"Cost ref used twice",IF(COUNTIFS(Properties!$A$7:$A$56,B65,Properties!$F$7:$F$56,"OK")&lt;&gt;1,"Choose a property",IF(NOT(ISNUMBER(C65)),"Add paid date",IF(OR(D65="",E65=""),"Add cost type and note",IF(OR(NOT(ISNUMBER(F65)),F65&lt;=0),"Add cost amount",IF(AND(H65&lt;&gt;"",COUNTIFS(Repairs!$A$7:$A$206,H65,Repairs!$B$7:$B$206,B65,Repairs!$K$7:$K$206,"OK")&lt;&gt;1),"Check repair ref","OK"))))))))</f>
        <v/>
      </c>
    </row>
    <row r="66" spans="1:10" ht="24" customHeight="1">
      <c r="A66" s="8"/>
      <c r="B66" s="8"/>
      <c r="C66" s="10"/>
      <c r="D66" s="8"/>
      <c r="E66" s="8"/>
      <c r="F66" s="11"/>
      <c r="G66" s="8"/>
      <c r="H66" s="8"/>
      <c r="I66" s="8"/>
      <c r="J66" s="9">
        <f>IF(COUNTA(A66:I66)=0,"",IF(A66="","Add cost ref",IF(COUNTIF($A$7:$A$206,A66)&lt;&gt;1,"Cost ref used twice",IF(COUNTIFS(Properties!$A$7:$A$56,B66,Properties!$F$7:$F$56,"OK")&lt;&gt;1,"Choose a property",IF(NOT(ISNUMBER(C66)),"Add paid date",IF(OR(D66="",E66=""),"Add cost type and note",IF(OR(NOT(ISNUMBER(F66)),F66&lt;=0),"Add cost amount",IF(AND(H66&lt;&gt;"",COUNTIFS(Repairs!$A$7:$A$206,H66,Repairs!$B$7:$B$206,B66,Repairs!$K$7:$K$206,"OK")&lt;&gt;1),"Check repair ref","OK"))))))))</f>
        <v/>
      </c>
    </row>
    <row r="67" spans="1:10" ht="24" customHeight="1">
      <c r="A67" s="8"/>
      <c r="B67" s="8"/>
      <c r="C67" s="10"/>
      <c r="D67" s="8"/>
      <c r="E67" s="8"/>
      <c r="F67" s="11"/>
      <c r="G67" s="8"/>
      <c r="H67" s="8"/>
      <c r="I67" s="8"/>
      <c r="J67" s="9">
        <f>IF(COUNTA(A67:I67)=0,"",IF(A67="","Add cost ref",IF(COUNTIF($A$7:$A$206,A67)&lt;&gt;1,"Cost ref used twice",IF(COUNTIFS(Properties!$A$7:$A$56,B67,Properties!$F$7:$F$56,"OK")&lt;&gt;1,"Choose a property",IF(NOT(ISNUMBER(C67)),"Add paid date",IF(OR(D67="",E67=""),"Add cost type and note",IF(OR(NOT(ISNUMBER(F67)),F67&lt;=0),"Add cost amount",IF(AND(H67&lt;&gt;"",COUNTIFS(Repairs!$A$7:$A$206,H67,Repairs!$B$7:$B$206,B67,Repairs!$K$7:$K$206,"OK")&lt;&gt;1),"Check repair ref","OK"))))))))</f>
        <v/>
      </c>
    </row>
    <row r="68" spans="1:10" ht="24" customHeight="1">
      <c r="A68" s="8"/>
      <c r="B68" s="8"/>
      <c r="C68" s="10"/>
      <c r="D68" s="8"/>
      <c r="E68" s="8"/>
      <c r="F68" s="11"/>
      <c r="G68" s="8"/>
      <c r="H68" s="8"/>
      <c r="I68" s="8"/>
      <c r="J68" s="9">
        <f>IF(COUNTA(A68:I68)=0,"",IF(A68="","Add cost ref",IF(COUNTIF($A$7:$A$206,A68)&lt;&gt;1,"Cost ref used twice",IF(COUNTIFS(Properties!$A$7:$A$56,B68,Properties!$F$7:$F$56,"OK")&lt;&gt;1,"Choose a property",IF(NOT(ISNUMBER(C68)),"Add paid date",IF(OR(D68="",E68=""),"Add cost type and note",IF(OR(NOT(ISNUMBER(F68)),F68&lt;=0),"Add cost amount",IF(AND(H68&lt;&gt;"",COUNTIFS(Repairs!$A$7:$A$206,H68,Repairs!$B$7:$B$206,B68,Repairs!$K$7:$K$206,"OK")&lt;&gt;1),"Check repair ref","OK"))))))))</f>
        <v/>
      </c>
    </row>
    <row r="69" spans="1:10" ht="24" customHeight="1">
      <c r="A69" s="8"/>
      <c r="B69" s="8"/>
      <c r="C69" s="10"/>
      <c r="D69" s="8"/>
      <c r="E69" s="8"/>
      <c r="F69" s="11"/>
      <c r="G69" s="8"/>
      <c r="H69" s="8"/>
      <c r="I69" s="8"/>
      <c r="J69" s="9">
        <f>IF(COUNTA(A69:I69)=0,"",IF(A69="","Add cost ref",IF(COUNTIF($A$7:$A$206,A69)&lt;&gt;1,"Cost ref used twice",IF(COUNTIFS(Properties!$A$7:$A$56,B69,Properties!$F$7:$F$56,"OK")&lt;&gt;1,"Choose a property",IF(NOT(ISNUMBER(C69)),"Add paid date",IF(OR(D69="",E69=""),"Add cost type and note",IF(OR(NOT(ISNUMBER(F69)),F69&lt;=0),"Add cost amount",IF(AND(H69&lt;&gt;"",COUNTIFS(Repairs!$A$7:$A$206,H69,Repairs!$B$7:$B$206,B69,Repairs!$K$7:$K$206,"OK")&lt;&gt;1),"Check repair ref","OK"))))))))</f>
        <v/>
      </c>
    </row>
    <row r="70" spans="1:10" ht="24" customHeight="1">
      <c r="A70" s="8"/>
      <c r="B70" s="8"/>
      <c r="C70" s="10"/>
      <c r="D70" s="8"/>
      <c r="E70" s="8"/>
      <c r="F70" s="11"/>
      <c r="G70" s="8"/>
      <c r="H70" s="8"/>
      <c r="I70" s="8"/>
      <c r="J70" s="9">
        <f>IF(COUNTA(A70:I70)=0,"",IF(A70="","Add cost ref",IF(COUNTIF($A$7:$A$206,A70)&lt;&gt;1,"Cost ref used twice",IF(COUNTIFS(Properties!$A$7:$A$56,B70,Properties!$F$7:$F$56,"OK")&lt;&gt;1,"Choose a property",IF(NOT(ISNUMBER(C70)),"Add paid date",IF(OR(D70="",E70=""),"Add cost type and note",IF(OR(NOT(ISNUMBER(F70)),F70&lt;=0),"Add cost amount",IF(AND(H70&lt;&gt;"",COUNTIFS(Repairs!$A$7:$A$206,H70,Repairs!$B$7:$B$206,B70,Repairs!$K$7:$K$206,"OK")&lt;&gt;1),"Check repair ref","OK"))))))))</f>
        <v/>
      </c>
    </row>
    <row r="71" spans="1:10" ht="24" customHeight="1">
      <c r="A71" s="8"/>
      <c r="B71" s="8"/>
      <c r="C71" s="10"/>
      <c r="D71" s="8"/>
      <c r="E71" s="8"/>
      <c r="F71" s="11"/>
      <c r="G71" s="8"/>
      <c r="H71" s="8"/>
      <c r="I71" s="8"/>
      <c r="J71" s="9">
        <f>IF(COUNTA(A71:I71)=0,"",IF(A71="","Add cost ref",IF(COUNTIF($A$7:$A$206,A71)&lt;&gt;1,"Cost ref used twice",IF(COUNTIFS(Properties!$A$7:$A$56,B71,Properties!$F$7:$F$56,"OK")&lt;&gt;1,"Choose a property",IF(NOT(ISNUMBER(C71)),"Add paid date",IF(OR(D71="",E71=""),"Add cost type and note",IF(OR(NOT(ISNUMBER(F71)),F71&lt;=0),"Add cost amount",IF(AND(H71&lt;&gt;"",COUNTIFS(Repairs!$A$7:$A$206,H71,Repairs!$B$7:$B$206,B71,Repairs!$K$7:$K$206,"OK")&lt;&gt;1),"Check repair ref","OK"))))))))</f>
        <v/>
      </c>
    </row>
    <row r="72" spans="1:10" ht="24" customHeight="1">
      <c r="A72" s="8"/>
      <c r="B72" s="8"/>
      <c r="C72" s="10"/>
      <c r="D72" s="8"/>
      <c r="E72" s="8"/>
      <c r="F72" s="11"/>
      <c r="G72" s="8"/>
      <c r="H72" s="8"/>
      <c r="I72" s="8"/>
      <c r="J72" s="9">
        <f>IF(COUNTA(A72:I72)=0,"",IF(A72="","Add cost ref",IF(COUNTIF($A$7:$A$206,A72)&lt;&gt;1,"Cost ref used twice",IF(COUNTIFS(Properties!$A$7:$A$56,B72,Properties!$F$7:$F$56,"OK")&lt;&gt;1,"Choose a property",IF(NOT(ISNUMBER(C72)),"Add paid date",IF(OR(D72="",E72=""),"Add cost type and note",IF(OR(NOT(ISNUMBER(F72)),F72&lt;=0),"Add cost amount",IF(AND(H72&lt;&gt;"",COUNTIFS(Repairs!$A$7:$A$206,H72,Repairs!$B$7:$B$206,B72,Repairs!$K$7:$K$206,"OK")&lt;&gt;1),"Check repair ref","OK"))))))))</f>
        <v/>
      </c>
    </row>
    <row r="73" spans="1:10" ht="24" customHeight="1">
      <c r="A73" s="8"/>
      <c r="B73" s="8"/>
      <c r="C73" s="10"/>
      <c r="D73" s="8"/>
      <c r="E73" s="8"/>
      <c r="F73" s="11"/>
      <c r="G73" s="8"/>
      <c r="H73" s="8"/>
      <c r="I73" s="8"/>
      <c r="J73" s="9">
        <f>IF(COUNTA(A73:I73)=0,"",IF(A73="","Add cost ref",IF(COUNTIF($A$7:$A$206,A73)&lt;&gt;1,"Cost ref used twice",IF(COUNTIFS(Properties!$A$7:$A$56,B73,Properties!$F$7:$F$56,"OK")&lt;&gt;1,"Choose a property",IF(NOT(ISNUMBER(C73)),"Add paid date",IF(OR(D73="",E73=""),"Add cost type and note",IF(OR(NOT(ISNUMBER(F73)),F73&lt;=0),"Add cost amount",IF(AND(H73&lt;&gt;"",COUNTIFS(Repairs!$A$7:$A$206,H73,Repairs!$B$7:$B$206,B73,Repairs!$K$7:$K$206,"OK")&lt;&gt;1),"Check repair ref","OK"))))))))</f>
        <v/>
      </c>
    </row>
    <row r="74" spans="1:10" ht="24" customHeight="1">
      <c r="A74" s="8"/>
      <c r="B74" s="8"/>
      <c r="C74" s="10"/>
      <c r="D74" s="8"/>
      <c r="E74" s="8"/>
      <c r="F74" s="11"/>
      <c r="G74" s="8"/>
      <c r="H74" s="8"/>
      <c r="I74" s="8"/>
      <c r="J74" s="9">
        <f>IF(COUNTA(A74:I74)=0,"",IF(A74="","Add cost ref",IF(COUNTIF($A$7:$A$206,A74)&lt;&gt;1,"Cost ref used twice",IF(COUNTIFS(Properties!$A$7:$A$56,B74,Properties!$F$7:$F$56,"OK")&lt;&gt;1,"Choose a property",IF(NOT(ISNUMBER(C74)),"Add paid date",IF(OR(D74="",E74=""),"Add cost type and note",IF(OR(NOT(ISNUMBER(F74)),F74&lt;=0),"Add cost amount",IF(AND(H74&lt;&gt;"",COUNTIFS(Repairs!$A$7:$A$206,H74,Repairs!$B$7:$B$206,B74,Repairs!$K$7:$K$206,"OK")&lt;&gt;1),"Check repair ref","OK"))))))))</f>
        <v/>
      </c>
    </row>
    <row r="75" spans="1:10" ht="24" customHeight="1">
      <c r="A75" s="8"/>
      <c r="B75" s="8"/>
      <c r="C75" s="10"/>
      <c r="D75" s="8"/>
      <c r="E75" s="8"/>
      <c r="F75" s="11"/>
      <c r="G75" s="8"/>
      <c r="H75" s="8"/>
      <c r="I75" s="8"/>
      <c r="J75" s="9">
        <f>IF(COUNTA(A75:I75)=0,"",IF(A75="","Add cost ref",IF(COUNTIF($A$7:$A$206,A75)&lt;&gt;1,"Cost ref used twice",IF(COUNTIFS(Properties!$A$7:$A$56,B75,Properties!$F$7:$F$56,"OK")&lt;&gt;1,"Choose a property",IF(NOT(ISNUMBER(C75)),"Add paid date",IF(OR(D75="",E75=""),"Add cost type and note",IF(OR(NOT(ISNUMBER(F75)),F75&lt;=0),"Add cost amount",IF(AND(H75&lt;&gt;"",COUNTIFS(Repairs!$A$7:$A$206,H75,Repairs!$B$7:$B$206,B75,Repairs!$K$7:$K$206,"OK")&lt;&gt;1),"Check repair ref","OK"))))))))</f>
        <v/>
      </c>
    </row>
    <row r="76" spans="1:10" ht="24" customHeight="1">
      <c r="A76" s="8"/>
      <c r="B76" s="8"/>
      <c r="C76" s="10"/>
      <c r="D76" s="8"/>
      <c r="E76" s="8"/>
      <c r="F76" s="11"/>
      <c r="G76" s="8"/>
      <c r="H76" s="8"/>
      <c r="I76" s="8"/>
      <c r="J76" s="9">
        <f>IF(COUNTA(A76:I76)=0,"",IF(A76="","Add cost ref",IF(COUNTIF($A$7:$A$206,A76)&lt;&gt;1,"Cost ref used twice",IF(COUNTIFS(Properties!$A$7:$A$56,B76,Properties!$F$7:$F$56,"OK")&lt;&gt;1,"Choose a property",IF(NOT(ISNUMBER(C76)),"Add paid date",IF(OR(D76="",E76=""),"Add cost type and note",IF(OR(NOT(ISNUMBER(F76)),F76&lt;=0),"Add cost amount",IF(AND(H76&lt;&gt;"",COUNTIFS(Repairs!$A$7:$A$206,H76,Repairs!$B$7:$B$206,B76,Repairs!$K$7:$K$206,"OK")&lt;&gt;1),"Check repair ref","OK"))))))))</f>
        <v/>
      </c>
    </row>
    <row r="77" spans="1:10" ht="24" customHeight="1">
      <c r="A77" s="8"/>
      <c r="B77" s="8"/>
      <c r="C77" s="10"/>
      <c r="D77" s="8"/>
      <c r="E77" s="8"/>
      <c r="F77" s="11"/>
      <c r="G77" s="8"/>
      <c r="H77" s="8"/>
      <c r="I77" s="8"/>
      <c r="J77" s="9">
        <f>IF(COUNTA(A77:I77)=0,"",IF(A77="","Add cost ref",IF(COUNTIF($A$7:$A$206,A77)&lt;&gt;1,"Cost ref used twice",IF(COUNTIFS(Properties!$A$7:$A$56,B77,Properties!$F$7:$F$56,"OK")&lt;&gt;1,"Choose a property",IF(NOT(ISNUMBER(C77)),"Add paid date",IF(OR(D77="",E77=""),"Add cost type and note",IF(OR(NOT(ISNUMBER(F77)),F77&lt;=0),"Add cost amount",IF(AND(H77&lt;&gt;"",COUNTIFS(Repairs!$A$7:$A$206,H77,Repairs!$B$7:$B$206,B77,Repairs!$K$7:$K$206,"OK")&lt;&gt;1),"Check repair ref","OK"))))))))</f>
        <v/>
      </c>
    </row>
    <row r="78" spans="1:10" ht="24" customHeight="1">
      <c r="A78" s="8"/>
      <c r="B78" s="8"/>
      <c r="C78" s="10"/>
      <c r="D78" s="8"/>
      <c r="E78" s="8"/>
      <c r="F78" s="11"/>
      <c r="G78" s="8"/>
      <c r="H78" s="8"/>
      <c r="I78" s="8"/>
      <c r="J78" s="9">
        <f>IF(COUNTA(A78:I78)=0,"",IF(A78="","Add cost ref",IF(COUNTIF($A$7:$A$206,A78)&lt;&gt;1,"Cost ref used twice",IF(COUNTIFS(Properties!$A$7:$A$56,B78,Properties!$F$7:$F$56,"OK")&lt;&gt;1,"Choose a property",IF(NOT(ISNUMBER(C78)),"Add paid date",IF(OR(D78="",E78=""),"Add cost type and note",IF(OR(NOT(ISNUMBER(F78)),F78&lt;=0),"Add cost amount",IF(AND(H78&lt;&gt;"",COUNTIFS(Repairs!$A$7:$A$206,H78,Repairs!$B$7:$B$206,B78,Repairs!$K$7:$K$206,"OK")&lt;&gt;1),"Check repair ref","OK"))))))))</f>
        <v/>
      </c>
    </row>
    <row r="79" spans="1:10" ht="24" customHeight="1">
      <c r="A79" s="8"/>
      <c r="B79" s="8"/>
      <c r="C79" s="10"/>
      <c r="D79" s="8"/>
      <c r="E79" s="8"/>
      <c r="F79" s="11"/>
      <c r="G79" s="8"/>
      <c r="H79" s="8"/>
      <c r="I79" s="8"/>
      <c r="J79" s="9">
        <f>IF(COUNTA(A79:I79)=0,"",IF(A79="","Add cost ref",IF(COUNTIF($A$7:$A$206,A79)&lt;&gt;1,"Cost ref used twice",IF(COUNTIFS(Properties!$A$7:$A$56,B79,Properties!$F$7:$F$56,"OK")&lt;&gt;1,"Choose a property",IF(NOT(ISNUMBER(C79)),"Add paid date",IF(OR(D79="",E79=""),"Add cost type and note",IF(OR(NOT(ISNUMBER(F79)),F79&lt;=0),"Add cost amount",IF(AND(H79&lt;&gt;"",COUNTIFS(Repairs!$A$7:$A$206,H79,Repairs!$B$7:$B$206,B79,Repairs!$K$7:$K$206,"OK")&lt;&gt;1),"Check repair ref","OK"))))))))</f>
        <v/>
      </c>
    </row>
    <row r="80" spans="1:10" ht="24" customHeight="1">
      <c r="A80" s="8"/>
      <c r="B80" s="8"/>
      <c r="C80" s="10"/>
      <c r="D80" s="8"/>
      <c r="E80" s="8"/>
      <c r="F80" s="11"/>
      <c r="G80" s="8"/>
      <c r="H80" s="8"/>
      <c r="I80" s="8"/>
      <c r="J80" s="9">
        <f>IF(COUNTA(A80:I80)=0,"",IF(A80="","Add cost ref",IF(COUNTIF($A$7:$A$206,A80)&lt;&gt;1,"Cost ref used twice",IF(COUNTIFS(Properties!$A$7:$A$56,B80,Properties!$F$7:$F$56,"OK")&lt;&gt;1,"Choose a property",IF(NOT(ISNUMBER(C80)),"Add paid date",IF(OR(D80="",E80=""),"Add cost type and note",IF(OR(NOT(ISNUMBER(F80)),F80&lt;=0),"Add cost amount",IF(AND(H80&lt;&gt;"",COUNTIFS(Repairs!$A$7:$A$206,H80,Repairs!$B$7:$B$206,B80,Repairs!$K$7:$K$206,"OK")&lt;&gt;1),"Check repair ref","OK"))))))))</f>
        <v/>
      </c>
    </row>
    <row r="81" spans="1:10" ht="24" customHeight="1">
      <c r="A81" s="8"/>
      <c r="B81" s="8"/>
      <c r="C81" s="10"/>
      <c r="D81" s="8"/>
      <c r="E81" s="8"/>
      <c r="F81" s="11"/>
      <c r="G81" s="8"/>
      <c r="H81" s="8"/>
      <c r="I81" s="8"/>
      <c r="J81" s="9">
        <f>IF(COUNTA(A81:I81)=0,"",IF(A81="","Add cost ref",IF(COUNTIF($A$7:$A$206,A81)&lt;&gt;1,"Cost ref used twice",IF(COUNTIFS(Properties!$A$7:$A$56,B81,Properties!$F$7:$F$56,"OK")&lt;&gt;1,"Choose a property",IF(NOT(ISNUMBER(C81)),"Add paid date",IF(OR(D81="",E81=""),"Add cost type and note",IF(OR(NOT(ISNUMBER(F81)),F81&lt;=0),"Add cost amount",IF(AND(H81&lt;&gt;"",COUNTIFS(Repairs!$A$7:$A$206,H81,Repairs!$B$7:$B$206,B81,Repairs!$K$7:$K$206,"OK")&lt;&gt;1),"Check repair ref","OK"))))))))</f>
        <v/>
      </c>
    </row>
    <row r="82" spans="1:10" ht="24" customHeight="1">
      <c r="A82" s="8"/>
      <c r="B82" s="8"/>
      <c r="C82" s="10"/>
      <c r="D82" s="8"/>
      <c r="E82" s="8"/>
      <c r="F82" s="11"/>
      <c r="G82" s="8"/>
      <c r="H82" s="8"/>
      <c r="I82" s="8"/>
      <c r="J82" s="9">
        <f>IF(COUNTA(A82:I82)=0,"",IF(A82="","Add cost ref",IF(COUNTIF($A$7:$A$206,A82)&lt;&gt;1,"Cost ref used twice",IF(COUNTIFS(Properties!$A$7:$A$56,B82,Properties!$F$7:$F$56,"OK")&lt;&gt;1,"Choose a property",IF(NOT(ISNUMBER(C82)),"Add paid date",IF(OR(D82="",E82=""),"Add cost type and note",IF(OR(NOT(ISNUMBER(F82)),F82&lt;=0),"Add cost amount",IF(AND(H82&lt;&gt;"",COUNTIFS(Repairs!$A$7:$A$206,H82,Repairs!$B$7:$B$206,B82,Repairs!$K$7:$K$206,"OK")&lt;&gt;1),"Check repair ref","OK"))))))))</f>
        <v/>
      </c>
    </row>
    <row r="83" spans="1:10" ht="24" customHeight="1">
      <c r="A83" s="8"/>
      <c r="B83" s="8"/>
      <c r="C83" s="10"/>
      <c r="D83" s="8"/>
      <c r="E83" s="8"/>
      <c r="F83" s="11"/>
      <c r="G83" s="8"/>
      <c r="H83" s="8"/>
      <c r="I83" s="8"/>
      <c r="J83" s="9">
        <f>IF(COUNTA(A83:I83)=0,"",IF(A83="","Add cost ref",IF(COUNTIF($A$7:$A$206,A83)&lt;&gt;1,"Cost ref used twice",IF(COUNTIFS(Properties!$A$7:$A$56,B83,Properties!$F$7:$F$56,"OK")&lt;&gt;1,"Choose a property",IF(NOT(ISNUMBER(C83)),"Add paid date",IF(OR(D83="",E83=""),"Add cost type and note",IF(OR(NOT(ISNUMBER(F83)),F83&lt;=0),"Add cost amount",IF(AND(H83&lt;&gt;"",COUNTIFS(Repairs!$A$7:$A$206,H83,Repairs!$B$7:$B$206,B83,Repairs!$K$7:$K$206,"OK")&lt;&gt;1),"Check repair ref","OK"))))))))</f>
        <v/>
      </c>
    </row>
    <row r="84" spans="1:10" ht="24" customHeight="1">
      <c r="A84" s="8"/>
      <c r="B84" s="8"/>
      <c r="C84" s="10"/>
      <c r="D84" s="8"/>
      <c r="E84" s="8"/>
      <c r="F84" s="11"/>
      <c r="G84" s="8"/>
      <c r="H84" s="8"/>
      <c r="I84" s="8"/>
      <c r="J84" s="9">
        <f>IF(COUNTA(A84:I84)=0,"",IF(A84="","Add cost ref",IF(COUNTIF($A$7:$A$206,A84)&lt;&gt;1,"Cost ref used twice",IF(COUNTIFS(Properties!$A$7:$A$56,B84,Properties!$F$7:$F$56,"OK")&lt;&gt;1,"Choose a property",IF(NOT(ISNUMBER(C84)),"Add paid date",IF(OR(D84="",E84=""),"Add cost type and note",IF(OR(NOT(ISNUMBER(F84)),F84&lt;=0),"Add cost amount",IF(AND(H84&lt;&gt;"",COUNTIFS(Repairs!$A$7:$A$206,H84,Repairs!$B$7:$B$206,B84,Repairs!$K$7:$K$206,"OK")&lt;&gt;1),"Check repair ref","OK"))))))))</f>
        <v/>
      </c>
    </row>
    <row r="85" spans="1:10" ht="24" customHeight="1">
      <c r="A85" s="8"/>
      <c r="B85" s="8"/>
      <c r="C85" s="10"/>
      <c r="D85" s="8"/>
      <c r="E85" s="8"/>
      <c r="F85" s="11"/>
      <c r="G85" s="8"/>
      <c r="H85" s="8"/>
      <c r="I85" s="8"/>
      <c r="J85" s="9">
        <f>IF(COUNTA(A85:I85)=0,"",IF(A85="","Add cost ref",IF(COUNTIF($A$7:$A$206,A85)&lt;&gt;1,"Cost ref used twice",IF(COUNTIFS(Properties!$A$7:$A$56,B85,Properties!$F$7:$F$56,"OK")&lt;&gt;1,"Choose a property",IF(NOT(ISNUMBER(C85)),"Add paid date",IF(OR(D85="",E85=""),"Add cost type and note",IF(OR(NOT(ISNUMBER(F85)),F85&lt;=0),"Add cost amount",IF(AND(H85&lt;&gt;"",COUNTIFS(Repairs!$A$7:$A$206,H85,Repairs!$B$7:$B$206,B85,Repairs!$K$7:$K$206,"OK")&lt;&gt;1),"Check repair ref","OK"))))))))</f>
        <v/>
      </c>
    </row>
    <row r="86" spans="1:10" ht="24" customHeight="1">
      <c r="A86" s="8"/>
      <c r="B86" s="8"/>
      <c r="C86" s="10"/>
      <c r="D86" s="8"/>
      <c r="E86" s="8"/>
      <c r="F86" s="11"/>
      <c r="G86" s="8"/>
      <c r="H86" s="8"/>
      <c r="I86" s="8"/>
      <c r="J86" s="9">
        <f>IF(COUNTA(A86:I86)=0,"",IF(A86="","Add cost ref",IF(COUNTIF($A$7:$A$206,A86)&lt;&gt;1,"Cost ref used twice",IF(COUNTIFS(Properties!$A$7:$A$56,B86,Properties!$F$7:$F$56,"OK")&lt;&gt;1,"Choose a property",IF(NOT(ISNUMBER(C86)),"Add paid date",IF(OR(D86="",E86=""),"Add cost type and note",IF(OR(NOT(ISNUMBER(F86)),F86&lt;=0),"Add cost amount",IF(AND(H86&lt;&gt;"",COUNTIFS(Repairs!$A$7:$A$206,H86,Repairs!$B$7:$B$206,B86,Repairs!$K$7:$K$206,"OK")&lt;&gt;1),"Check repair ref","OK"))))))))</f>
        <v/>
      </c>
    </row>
    <row r="87" spans="1:10" ht="24" customHeight="1">
      <c r="A87" s="8"/>
      <c r="B87" s="8"/>
      <c r="C87" s="10"/>
      <c r="D87" s="8"/>
      <c r="E87" s="8"/>
      <c r="F87" s="11"/>
      <c r="G87" s="8"/>
      <c r="H87" s="8"/>
      <c r="I87" s="8"/>
      <c r="J87" s="9">
        <f>IF(COUNTA(A87:I87)=0,"",IF(A87="","Add cost ref",IF(COUNTIF($A$7:$A$206,A87)&lt;&gt;1,"Cost ref used twice",IF(COUNTIFS(Properties!$A$7:$A$56,B87,Properties!$F$7:$F$56,"OK")&lt;&gt;1,"Choose a property",IF(NOT(ISNUMBER(C87)),"Add paid date",IF(OR(D87="",E87=""),"Add cost type and note",IF(OR(NOT(ISNUMBER(F87)),F87&lt;=0),"Add cost amount",IF(AND(H87&lt;&gt;"",COUNTIFS(Repairs!$A$7:$A$206,H87,Repairs!$B$7:$B$206,B87,Repairs!$K$7:$K$206,"OK")&lt;&gt;1),"Check repair ref","OK"))))))))</f>
        <v/>
      </c>
    </row>
    <row r="88" spans="1:10" ht="24" customHeight="1">
      <c r="A88" s="8"/>
      <c r="B88" s="8"/>
      <c r="C88" s="10"/>
      <c r="D88" s="8"/>
      <c r="E88" s="8"/>
      <c r="F88" s="11"/>
      <c r="G88" s="8"/>
      <c r="H88" s="8"/>
      <c r="I88" s="8"/>
      <c r="J88" s="9">
        <f>IF(COUNTA(A88:I88)=0,"",IF(A88="","Add cost ref",IF(COUNTIF($A$7:$A$206,A88)&lt;&gt;1,"Cost ref used twice",IF(COUNTIFS(Properties!$A$7:$A$56,B88,Properties!$F$7:$F$56,"OK")&lt;&gt;1,"Choose a property",IF(NOT(ISNUMBER(C88)),"Add paid date",IF(OR(D88="",E88=""),"Add cost type and note",IF(OR(NOT(ISNUMBER(F88)),F88&lt;=0),"Add cost amount",IF(AND(H88&lt;&gt;"",COUNTIFS(Repairs!$A$7:$A$206,H88,Repairs!$B$7:$B$206,B88,Repairs!$K$7:$K$206,"OK")&lt;&gt;1),"Check repair ref","OK"))))))))</f>
        <v/>
      </c>
    </row>
    <row r="89" spans="1:10" ht="24" customHeight="1">
      <c r="A89" s="8"/>
      <c r="B89" s="8"/>
      <c r="C89" s="10"/>
      <c r="D89" s="8"/>
      <c r="E89" s="8"/>
      <c r="F89" s="11"/>
      <c r="G89" s="8"/>
      <c r="H89" s="8"/>
      <c r="I89" s="8"/>
      <c r="J89" s="9">
        <f>IF(COUNTA(A89:I89)=0,"",IF(A89="","Add cost ref",IF(COUNTIF($A$7:$A$206,A89)&lt;&gt;1,"Cost ref used twice",IF(COUNTIFS(Properties!$A$7:$A$56,B89,Properties!$F$7:$F$56,"OK")&lt;&gt;1,"Choose a property",IF(NOT(ISNUMBER(C89)),"Add paid date",IF(OR(D89="",E89=""),"Add cost type and note",IF(OR(NOT(ISNUMBER(F89)),F89&lt;=0),"Add cost amount",IF(AND(H89&lt;&gt;"",COUNTIFS(Repairs!$A$7:$A$206,H89,Repairs!$B$7:$B$206,B89,Repairs!$K$7:$K$206,"OK")&lt;&gt;1),"Check repair ref","OK"))))))))</f>
        <v/>
      </c>
    </row>
    <row r="90" spans="1:10" ht="24" customHeight="1">
      <c r="A90" s="8"/>
      <c r="B90" s="8"/>
      <c r="C90" s="10"/>
      <c r="D90" s="8"/>
      <c r="E90" s="8"/>
      <c r="F90" s="11"/>
      <c r="G90" s="8"/>
      <c r="H90" s="8"/>
      <c r="I90" s="8"/>
      <c r="J90" s="9">
        <f>IF(COUNTA(A90:I90)=0,"",IF(A90="","Add cost ref",IF(COUNTIF($A$7:$A$206,A90)&lt;&gt;1,"Cost ref used twice",IF(COUNTIFS(Properties!$A$7:$A$56,B90,Properties!$F$7:$F$56,"OK")&lt;&gt;1,"Choose a property",IF(NOT(ISNUMBER(C90)),"Add paid date",IF(OR(D90="",E90=""),"Add cost type and note",IF(OR(NOT(ISNUMBER(F90)),F90&lt;=0),"Add cost amount",IF(AND(H90&lt;&gt;"",COUNTIFS(Repairs!$A$7:$A$206,H90,Repairs!$B$7:$B$206,B90,Repairs!$K$7:$K$206,"OK")&lt;&gt;1),"Check repair ref","OK"))))))))</f>
        <v/>
      </c>
    </row>
    <row r="91" spans="1:10" ht="24" customHeight="1">
      <c r="A91" s="8"/>
      <c r="B91" s="8"/>
      <c r="C91" s="10"/>
      <c r="D91" s="8"/>
      <c r="E91" s="8"/>
      <c r="F91" s="11"/>
      <c r="G91" s="8"/>
      <c r="H91" s="8"/>
      <c r="I91" s="8"/>
      <c r="J91" s="9">
        <f>IF(COUNTA(A91:I91)=0,"",IF(A91="","Add cost ref",IF(COUNTIF($A$7:$A$206,A91)&lt;&gt;1,"Cost ref used twice",IF(COUNTIFS(Properties!$A$7:$A$56,B91,Properties!$F$7:$F$56,"OK")&lt;&gt;1,"Choose a property",IF(NOT(ISNUMBER(C91)),"Add paid date",IF(OR(D91="",E91=""),"Add cost type and note",IF(OR(NOT(ISNUMBER(F91)),F91&lt;=0),"Add cost amount",IF(AND(H91&lt;&gt;"",COUNTIFS(Repairs!$A$7:$A$206,H91,Repairs!$B$7:$B$206,B91,Repairs!$K$7:$K$206,"OK")&lt;&gt;1),"Check repair ref","OK"))))))))</f>
        <v/>
      </c>
    </row>
    <row r="92" spans="1:10" ht="24" customHeight="1">
      <c r="A92" s="8"/>
      <c r="B92" s="8"/>
      <c r="C92" s="10"/>
      <c r="D92" s="8"/>
      <c r="E92" s="8"/>
      <c r="F92" s="11"/>
      <c r="G92" s="8"/>
      <c r="H92" s="8"/>
      <c r="I92" s="8"/>
      <c r="J92" s="9">
        <f>IF(COUNTA(A92:I92)=0,"",IF(A92="","Add cost ref",IF(COUNTIF($A$7:$A$206,A92)&lt;&gt;1,"Cost ref used twice",IF(COUNTIFS(Properties!$A$7:$A$56,B92,Properties!$F$7:$F$56,"OK")&lt;&gt;1,"Choose a property",IF(NOT(ISNUMBER(C92)),"Add paid date",IF(OR(D92="",E92=""),"Add cost type and note",IF(OR(NOT(ISNUMBER(F92)),F92&lt;=0),"Add cost amount",IF(AND(H92&lt;&gt;"",COUNTIFS(Repairs!$A$7:$A$206,H92,Repairs!$B$7:$B$206,B92,Repairs!$K$7:$K$206,"OK")&lt;&gt;1),"Check repair ref","OK"))))))))</f>
        <v/>
      </c>
    </row>
    <row r="93" spans="1:10" ht="24" customHeight="1">
      <c r="A93" s="8"/>
      <c r="B93" s="8"/>
      <c r="C93" s="10"/>
      <c r="D93" s="8"/>
      <c r="E93" s="8"/>
      <c r="F93" s="11"/>
      <c r="G93" s="8"/>
      <c r="H93" s="8"/>
      <c r="I93" s="8"/>
      <c r="J93" s="9">
        <f>IF(COUNTA(A93:I93)=0,"",IF(A93="","Add cost ref",IF(COUNTIF($A$7:$A$206,A93)&lt;&gt;1,"Cost ref used twice",IF(COUNTIFS(Properties!$A$7:$A$56,B93,Properties!$F$7:$F$56,"OK")&lt;&gt;1,"Choose a property",IF(NOT(ISNUMBER(C93)),"Add paid date",IF(OR(D93="",E93=""),"Add cost type and note",IF(OR(NOT(ISNUMBER(F93)),F93&lt;=0),"Add cost amount",IF(AND(H93&lt;&gt;"",COUNTIFS(Repairs!$A$7:$A$206,H93,Repairs!$B$7:$B$206,B93,Repairs!$K$7:$K$206,"OK")&lt;&gt;1),"Check repair ref","OK"))))))))</f>
        <v/>
      </c>
    </row>
    <row r="94" spans="1:10" ht="24" customHeight="1">
      <c r="A94" s="8"/>
      <c r="B94" s="8"/>
      <c r="C94" s="10"/>
      <c r="D94" s="8"/>
      <c r="E94" s="8"/>
      <c r="F94" s="11"/>
      <c r="G94" s="8"/>
      <c r="H94" s="8"/>
      <c r="I94" s="8"/>
      <c r="J94" s="9">
        <f>IF(COUNTA(A94:I94)=0,"",IF(A94="","Add cost ref",IF(COUNTIF($A$7:$A$206,A94)&lt;&gt;1,"Cost ref used twice",IF(COUNTIFS(Properties!$A$7:$A$56,B94,Properties!$F$7:$F$56,"OK")&lt;&gt;1,"Choose a property",IF(NOT(ISNUMBER(C94)),"Add paid date",IF(OR(D94="",E94=""),"Add cost type and note",IF(OR(NOT(ISNUMBER(F94)),F94&lt;=0),"Add cost amount",IF(AND(H94&lt;&gt;"",COUNTIFS(Repairs!$A$7:$A$206,H94,Repairs!$B$7:$B$206,B94,Repairs!$K$7:$K$206,"OK")&lt;&gt;1),"Check repair ref","OK"))))))))</f>
        <v/>
      </c>
    </row>
    <row r="95" spans="1:10" ht="24" customHeight="1">
      <c r="A95" s="8"/>
      <c r="B95" s="8"/>
      <c r="C95" s="10"/>
      <c r="D95" s="8"/>
      <c r="E95" s="8"/>
      <c r="F95" s="11"/>
      <c r="G95" s="8"/>
      <c r="H95" s="8"/>
      <c r="I95" s="8"/>
      <c r="J95" s="9">
        <f>IF(COUNTA(A95:I95)=0,"",IF(A95="","Add cost ref",IF(COUNTIF($A$7:$A$206,A95)&lt;&gt;1,"Cost ref used twice",IF(COUNTIFS(Properties!$A$7:$A$56,B95,Properties!$F$7:$F$56,"OK")&lt;&gt;1,"Choose a property",IF(NOT(ISNUMBER(C95)),"Add paid date",IF(OR(D95="",E95=""),"Add cost type and note",IF(OR(NOT(ISNUMBER(F95)),F95&lt;=0),"Add cost amount",IF(AND(H95&lt;&gt;"",COUNTIFS(Repairs!$A$7:$A$206,H95,Repairs!$B$7:$B$206,B95,Repairs!$K$7:$K$206,"OK")&lt;&gt;1),"Check repair ref","OK"))))))))</f>
        <v/>
      </c>
    </row>
    <row r="96" spans="1:10" ht="24" customHeight="1">
      <c r="A96" s="8"/>
      <c r="B96" s="8"/>
      <c r="C96" s="10"/>
      <c r="D96" s="8"/>
      <c r="E96" s="8"/>
      <c r="F96" s="11"/>
      <c r="G96" s="8"/>
      <c r="H96" s="8"/>
      <c r="I96" s="8"/>
      <c r="J96" s="9">
        <f>IF(COUNTA(A96:I96)=0,"",IF(A96="","Add cost ref",IF(COUNTIF($A$7:$A$206,A96)&lt;&gt;1,"Cost ref used twice",IF(COUNTIFS(Properties!$A$7:$A$56,B96,Properties!$F$7:$F$56,"OK")&lt;&gt;1,"Choose a property",IF(NOT(ISNUMBER(C96)),"Add paid date",IF(OR(D96="",E96=""),"Add cost type and note",IF(OR(NOT(ISNUMBER(F96)),F96&lt;=0),"Add cost amount",IF(AND(H96&lt;&gt;"",COUNTIFS(Repairs!$A$7:$A$206,H96,Repairs!$B$7:$B$206,B96,Repairs!$K$7:$K$206,"OK")&lt;&gt;1),"Check repair ref","OK"))))))))</f>
        <v/>
      </c>
    </row>
    <row r="97" spans="1:10" ht="24" customHeight="1">
      <c r="A97" s="8"/>
      <c r="B97" s="8"/>
      <c r="C97" s="10"/>
      <c r="D97" s="8"/>
      <c r="E97" s="8"/>
      <c r="F97" s="11"/>
      <c r="G97" s="8"/>
      <c r="H97" s="8"/>
      <c r="I97" s="8"/>
      <c r="J97" s="9">
        <f>IF(COUNTA(A97:I97)=0,"",IF(A97="","Add cost ref",IF(COUNTIF($A$7:$A$206,A97)&lt;&gt;1,"Cost ref used twice",IF(COUNTIFS(Properties!$A$7:$A$56,B97,Properties!$F$7:$F$56,"OK")&lt;&gt;1,"Choose a property",IF(NOT(ISNUMBER(C97)),"Add paid date",IF(OR(D97="",E97=""),"Add cost type and note",IF(OR(NOT(ISNUMBER(F97)),F97&lt;=0),"Add cost amount",IF(AND(H97&lt;&gt;"",COUNTIFS(Repairs!$A$7:$A$206,H97,Repairs!$B$7:$B$206,B97,Repairs!$K$7:$K$206,"OK")&lt;&gt;1),"Check repair ref","OK"))))))))</f>
        <v/>
      </c>
    </row>
    <row r="98" spans="1:10" ht="24" customHeight="1">
      <c r="A98" s="8"/>
      <c r="B98" s="8"/>
      <c r="C98" s="10"/>
      <c r="D98" s="8"/>
      <c r="E98" s="8"/>
      <c r="F98" s="11"/>
      <c r="G98" s="8"/>
      <c r="H98" s="8"/>
      <c r="I98" s="8"/>
      <c r="J98" s="9">
        <f>IF(COUNTA(A98:I98)=0,"",IF(A98="","Add cost ref",IF(COUNTIF($A$7:$A$206,A98)&lt;&gt;1,"Cost ref used twice",IF(COUNTIFS(Properties!$A$7:$A$56,B98,Properties!$F$7:$F$56,"OK")&lt;&gt;1,"Choose a property",IF(NOT(ISNUMBER(C98)),"Add paid date",IF(OR(D98="",E98=""),"Add cost type and note",IF(OR(NOT(ISNUMBER(F98)),F98&lt;=0),"Add cost amount",IF(AND(H98&lt;&gt;"",COUNTIFS(Repairs!$A$7:$A$206,H98,Repairs!$B$7:$B$206,B98,Repairs!$K$7:$K$206,"OK")&lt;&gt;1),"Check repair ref","OK"))))))))</f>
        <v/>
      </c>
    </row>
    <row r="99" spans="1:10" ht="24" customHeight="1">
      <c r="A99" s="8"/>
      <c r="B99" s="8"/>
      <c r="C99" s="10"/>
      <c r="D99" s="8"/>
      <c r="E99" s="8"/>
      <c r="F99" s="11"/>
      <c r="G99" s="8"/>
      <c r="H99" s="8"/>
      <c r="I99" s="8"/>
      <c r="J99" s="9">
        <f>IF(COUNTA(A99:I99)=0,"",IF(A99="","Add cost ref",IF(COUNTIF($A$7:$A$206,A99)&lt;&gt;1,"Cost ref used twice",IF(COUNTIFS(Properties!$A$7:$A$56,B99,Properties!$F$7:$F$56,"OK")&lt;&gt;1,"Choose a property",IF(NOT(ISNUMBER(C99)),"Add paid date",IF(OR(D99="",E99=""),"Add cost type and note",IF(OR(NOT(ISNUMBER(F99)),F99&lt;=0),"Add cost amount",IF(AND(H99&lt;&gt;"",COUNTIFS(Repairs!$A$7:$A$206,H99,Repairs!$B$7:$B$206,B99,Repairs!$K$7:$K$206,"OK")&lt;&gt;1),"Check repair ref","OK"))))))))</f>
        <v/>
      </c>
    </row>
    <row r="100" spans="1:10" ht="24" customHeight="1">
      <c r="A100" s="8"/>
      <c r="B100" s="8"/>
      <c r="C100" s="10"/>
      <c r="D100" s="8"/>
      <c r="E100" s="8"/>
      <c r="F100" s="11"/>
      <c r="G100" s="8"/>
      <c r="H100" s="8"/>
      <c r="I100" s="8"/>
      <c r="J100" s="9">
        <f>IF(COUNTA(A100:I100)=0,"",IF(A100="","Add cost ref",IF(COUNTIF($A$7:$A$206,A100)&lt;&gt;1,"Cost ref used twice",IF(COUNTIFS(Properties!$A$7:$A$56,B100,Properties!$F$7:$F$56,"OK")&lt;&gt;1,"Choose a property",IF(NOT(ISNUMBER(C100)),"Add paid date",IF(OR(D100="",E100=""),"Add cost type and note",IF(OR(NOT(ISNUMBER(F100)),F100&lt;=0),"Add cost amount",IF(AND(H100&lt;&gt;"",COUNTIFS(Repairs!$A$7:$A$206,H100,Repairs!$B$7:$B$206,B100,Repairs!$K$7:$K$206,"OK")&lt;&gt;1),"Check repair ref","OK"))))))))</f>
        <v/>
      </c>
    </row>
    <row r="101" spans="1:10" ht="24" customHeight="1">
      <c r="A101" s="8"/>
      <c r="B101" s="8"/>
      <c r="C101" s="10"/>
      <c r="D101" s="8"/>
      <c r="E101" s="8"/>
      <c r="F101" s="11"/>
      <c r="G101" s="8"/>
      <c r="H101" s="8"/>
      <c r="I101" s="8"/>
      <c r="J101" s="9">
        <f>IF(COUNTA(A101:I101)=0,"",IF(A101="","Add cost ref",IF(COUNTIF($A$7:$A$206,A101)&lt;&gt;1,"Cost ref used twice",IF(COUNTIFS(Properties!$A$7:$A$56,B101,Properties!$F$7:$F$56,"OK")&lt;&gt;1,"Choose a property",IF(NOT(ISNUMBER(C101)),"Add paid date",IF(OR(D101="",E101=""),"Add cost type and note",IF(OR(NOT(ISNUMBER(F101)),F101&lt;=0),"Add cost amount",IF(AND(H101&lt;&gt;"",COUNTIFS(Repairs!$A$7:$A$206,H101,Repairs!$B$7:$B$206,B101,Repairs!$K$7:$K$206,"OK")&lt;&gt;1),"Check repair ref","OK"))))))))</f>
        <v/>
      </c>
    </row>
    <row r="102" spans="1:10" ht="24" customHeight="1">
      <c r="A102" s="8"/>
      <c r="B102" s="8"/>
      <c r="C102" s="10"/>
      <c r="D102" s="8"/>
      <c r="E102" s="8"/>
      <c r="F102" s="11"/>
      <c r="G102" s="8"/>
      <c r="H102" s="8"/>
      <c r="I102" s="8"/>
      <c r="J102" s="9">
        <f>IF(COUNTA(A102:I102)=0,"",IF(A102="","Add cost ref",IF(COUNTIF($A$7:$A$206,A102)&lt;&gt;1,"Cost ref used twice",IF(COUNTIFS(Properties!$A$7:$A$56,B102,Properties!$F$7:$F$56,"OK")&lt;&gt;1,"Choose a property",IF(NOT(ISNUMBER(C102)),"Add paid date",IF(OR(D102="",E102=""),"Add cost type and note",IF(OR(NOT(ISNUMBER(F102)),F102&lt;=0),"Add cost amount",IF(AND(H102&lt;&gt;"",COUNTIFS(Repairs!$A$7:$A$206,H102,Repairs!$B$7:$B$206,B102,Repairs!$K$7:$K$206,"OK")&lt;&gt;1),"Check repair ref","OK"))))))))</f>
        <v/>
      </c>
    </row>
    <row r="103" spans="1:10" ht="24" customHeight="1">
      <c r="A103" s="8"/>
      <c r="B103" s="8"/>
      <c r="C103" s="10"/>
      <c r="D103" s="8"/>
      <c r="E103" s="8"/>
      <c r="F103" s="11"/>
      <c r="G103" s="8"/>
      <c r="H103" s="8"/>
      <c r="I103" s="8"/>
      <c r="J103" s="9">
        <f>IF(COUNTA(A103:I103)=0,"",IF(A103="","Add cost ref",IF(COUNTIF($A$7:$A$206,A103)&lt;&gt;1,"Cost ref used twice",IF(COUNTIFS(Properties!$A$7:$A$56,B103,Properties!$F$7:$F$56,"OK")&lt;&gt;1,"Choose a property",IF(NOT(ISNUMBER(C103)),"Add paid date",IF(OR(D103="",E103=""),"Add cost type and note",IF(OR(NOT(ISNUMBER(F103)),F103&lt;=0),"Add cost amount",IF(AND(H103&lt;&gt;"",COUNTIFS(Repairs!$A$7:$A$206,H103,Repairs!$B$7:$B$206,B103,Repairs!$K$7:$K$206,"OK")&lt;&gt;1),"Check repair ref","OK"))))))))</f>
        <v/>
      </c>
    </row>
    <row r="104" spans="1:10" ht="24" customHeight="1">
      <c r="A104" s="8"/>
      <c r="B104" s="8"/>
      <c r="C104" s="10"/>
      <c r="D104" s="8"/>
      <c r="E104" s="8"/>
      <c r="F104" s="11"/>
      <c r="G104" s="8"/>
      <c r="H104" s="8"/>
      <c r="I104" s="8"/>
      <c r="J104" s="9">
        <f>IF(COUNTA(A104:I104)=0,"",IF(A104="","Add cost ref",IF(COUNTIF($A$7:$A$206,A104)&lt;&gt;1,"Cost ref used twice",IF(COUNTIFS(Properties!$A$7:$A$56,B104,Properties!$F$7:$F$56,"OK")&lt;&gt;1,"Choose a property",IF(NOT(ISNUMBER(C104)),"Add paid date",IF(OR(D104="",E104=""),"Add cost type and note",IF(OR(NOT(ISNUMBER(F104)),F104&lt;=0),"Add cost amount",IF(AND(H104&lt;&gt;"",COUNTIFS(Repairs!$A$7:$A$206,H104,Repairs!$B$7:$B$206,B104,Repairs!$K$7:$K$206,"OK")&lt;&gt;1),"Check repair ref","OK"))))))))</f>
        <v/>
      </c>
    </row>
    <row r="105" spans="1:10" ht="24" customHeight="1">
      <c r="A105" s="8"/>
      <c r="B105" s="8"/>
      <c r="C105" s="10"/>
      <c r="D105" s="8"/>
      <c r="E105" s="8"/>
      <c r="F105" s="11"/>
      <c r="G105" s="8"/>
      <c r="H105" s="8"/>
      <c r="I105" s="8"/>
      <c r="J105" s="9">
        <f>IF(COUNTA(A105:I105)=0,"",IF(A105="","Add cost ref",IF(COUNTIF($A$7:$A$206,A105)&lt;&gt;1,"Cost ref used twice",IF(COUNTIFS(Properties!$A$7:$A$56,B105,Properties!$F$7:$F$56,"OK")&lt;&gt;1,"Choose a property",IF(NOT(ISNUMBER(C105)),"Add paid date",IF(OR(D105="",E105=""),"Add cost type and note",IF(OR(NOT(ISNUMBER(F105)),F105&lt;=0),"Add cost amount",IF(AND(H105&lt;&gt;"",COUNTIFS(Repairs!$A$7:$A$206,H105,Repairs!$B$7:$B$206,B105,Repairs!$K$7:$K$206,"OK")&lt;&gt;1),"Check repair ref","OK"))))))))</f>
        <v/>
      </c>
    </row>
    <row r="106" spans="1:10" ht="24" customHeight="1">
      <c r="A106" s="8"/>
      <c r="B106" s="8"/>
      <c r="C106" s="10"/>
      <c r="D106" s="8"/>
      <c r="E106" s="8"/>
      <c r="F106" s="11"/>
      <c r="G106" s="8"/>
      <c r="H106" s="8"/>
      <c r="I106" s="8"/>
      <c r="J106" s="9">
        <f>IF(COUNTA(A106:I106)=0,"",IF(A106="","Add cost ref",IF(COUNTIF($A$7:$A$206,A106)&lt;&gt;1,"Cost ref used twice",IF(COUNTIFS(Properties!$A$7:$A$56,B106,Properties!$F$7:$F$56,"OK")&lt;&gt;1,"Choose a property",IF(NOT(ISNUMBER(C106)),"Add paid date",IF(OR(D106="",E106=""),"Add cost type and note",IF(OR(NOT(ISNUMBER(F106)),F106&lt;=0),"Add cost amount",IF(AND(H106&lt;&gt;"",COUNTIFS(Repairs!$A$7:$A$206,H106,Repairs!$B$7:$B$206,B106,Repairs!$K$7:$K$206,"OK")&lt;&gt;1),"Check repair ref","OK"))))))))</f>
        <v/>
      </c>
    </row>
    <row r="107" spans="1:10" ht="24" customHeight="1">
      <c r="A107" s="8"/>
      <c r="B107" s="8"/>
      <c r="C107" s="10"/>
      <c r="D107" s="8"/>
      <c r="E107" s="8"/>
      <c r="F107" s="11"/>
      <c r="G107" s="8"/>
      <c r="H107" s="8"/>
      <c r="I107" s="8"/>
      <c r="J107" s="9">
        <f>IF(COUNTA(A107:I107)=0,"",IF(A107="","Add cost ref",IF(COUNTIF($A$7:$A$206,A107)&lt;&gt;1,"Cost ref used twice",IF(COUNTIFS(Properties!$A$7:$A$56,B107,Properties!$F$7:$F$56,"OK")&lt;&gt;1,"Choose a property",IF(NOT(ISNUMBER(C107)),"Add paid date",IF(OR(D107="",E107=""),"Add cost type and note",IF(OR(NOT(ISNUMBER(F107)),F107&lt;=0),"Add cost amount",IF(AND(H107&lt;&gt;"",COUNTIFS(Repairs!$A$7:$A$206,H107,Repairs!$B$7:$B$206,B107,Repairs!$K$7:$K$206,"OK")&lt;&gt;1),"Check repair ref","OK"))))))))</f>
        <v/>
      </c>
    </row>
    <row r="108" spans="1:10" ht="24" customHeight="1">
      <c r="A108" s="8"/>
      <c r="B108" s="8"/>
      <c r="C108" s="10"/>
      <c r="D108" s="8"/>
      <c r="E108" s="8"/>
      <c r="F108" s="11"/>
      <c r="G108" s="8"/>
      <c r="H108" s="8"/>
      <c r="I108" s="8"/>
      <c r="J108" s="9">
        <f>IF(COUNTA(A108:I108)=0,"",IF(A108="","Add cost ref",IF(COUNTIF($A$7:$A$206,A108)&lt;&gt;1,"Cost ref used twice",IF(COUNTIFS(Properties!$A$7:$A$56,B108,Properties!$F$7:$F$56,"OK")&lt;&gt;1,"Choose a property",IF(NOT(ISNUMBER(C108)),"Add paid date",IF(OR(D108="",E108=""),"Add cost type and note",IF(OR(NOT(ISNUMBER(F108)),F108&lt;=0),"Add cost amount",IF(AND(H108&lt;&gt;"",COUNTIFS(Repairs!$A$7:$A$206,H108,Repairs!$B$7:$B$206,B108,Repairs!$K$7:$K$206,"OK")&lt;&gt;1),"Check repair ref","OK"))))))))</f>
        <v/>
      </c>
    </row>
    <row r="109" spans="1:10" ht="24" customHeight="1">
      <c r="A109" s="8"/>
      <c r="B109" s="8"/>
      <c r="C109" s="10"/>
      <c r="D109" s="8"/>
      <c r="E109" s="8"/>
      <c r="F109" s="11"/>
      <c r="G109" s="8"/>
      <c r="H109" s="8"/>
      <c r="I109" s="8"/>
      <c r="J109" s="9">
        <f>IF(COUNTA(A109:I109)=0,"",IF(A109="","Add cost ref",IF(COUNTIF($A$7:$A$206,A109)&lt;&gt;1,"Cost ref used twice",IF(COUNTIFS(Properties!$A$7:$A$56,B109,Properties!$F$7:$F$56,"OK")&lt;&gt;1,"Choose a property",IF(NOT(ISNUMBER(C109)),"Add paid date",IF(OR(D109="",E109=""),"Add cost type and note",IF(OR(NOT(ISNUMBER(F109)),F109&lt;=0),"Add cost amount",IF(AND(H109&lt;&gt;"",COUNTIFS(Repairs!$A$7:$A$206,H109,Repairs!$B$7:$B$206,B109,Repairs!$K$7:$K$206,"OK")&lt;&gt;1),"Check repair ref","OK"))))))))</f>
        <v/>
      </c>
    </row>
    <row r="110" spans="1:10" ht="24" customHeight="1">
      <c r="A110" s="8"/>
      <c r="B110" s="8"/>
      <c r="C110" s="10"/>
      <c r="D110" s="8"/>
      <c r="E110" s="8"/>
      <c r="F110" s="11"/>
      <c r="G110" s="8"/>
      <c r="H110" s="8"/>
      <c r="I110" s="8"/>
      <c r="J110" s="9">
        <f>IF(COUNTA(A110:I110)=0,"",IF(A110="","Add cost ref",IF(COUNTIF($A$7:$A$206,A110)&lt;&gt;1,"Cost ref used twice",IF(COUNTIFS(Properties!$A$7:$A$56,B110,Properties!$F$7:$F$56,"OK")&lt;&gt;1,"Choose a property",IF(NOT(ISNUMBER(C110)),"Add paid date",IF(OR(D110="",E110=""),"Add cost type and note",IF(OR(NOT(ISNUMBER(F110)),F110&lt;=0),"Add cost amount",IF(AND(H110&lt;&gt;"",COUNTIFS(Repairs!$A$7:$A$206,H110,Repairs!$B$7:$B$206,B110,Repairs!$K$7:$K$206,"OK")&lt;&gt;1),"Check repair ref","OK"))))))))</f>
        <v/>
      </c>
    </row>
    <row r="111" spans="1:10" ht="24" customHeight="1">
      <c r="A111" s="8"/>
      <c r="B111" s="8"/>
      <c r="C111" s="10"/>
      <c r="D111" s="8"/>
      <c r="E111" s="8"/>
      <c r="F111" s="11"/>
      <c r="G111" s="8"/>
      <c r="H111" s="8"/>
      <c r="I111" s="8"/>
      <c r="J111" s="9">
        <f>IF(COUNTA(A111:I111)=0,"",IF(A111="","Add cost ref",IF(COUNTIF($A$7:$A$206,A111)&lt;&gt;1,"Cost ref used twice",IF(COUNTIFS(Properties!$A$7:$A$56,B111,Properties!$F$7:$F$56,"OK")&lt;&gt;1,"Choose a property",IF(NOT(ISNUMBER(C111)),"Add paid date",IF(OR(D111="",E111=""),"Add cost type and note",IF(OR(NOT(ISNUMBER(F111)),F111&lt;=0),"Add cost amount",IF(AND(H111&lt;&gt;"",COUNTIFS(Repairs!$A$7:$A$206,H111,Repairs!$B$7:$B$206,B111,Repairs!$K$7:$K$206,"OK")&lt;&gt;1),"Check repair ref","OK"))))))))</f>
        <v/>
      </c>
    </row>
    <row r="112" spans="1:10" ht="24" customHeight="1">
      <c r="A112" s="8"/>
      <c r="B112" s="8"/>
      <c r="C112" s="10"/>
      <c r="D112" s="8"/>
      <c r="E112" s="8"/>
      <c r="F112" s="11"/>
      <c r="G112" s="8"/>
      <c r="H112" s="8"/>
      <c r="I112" s="8"/>
      <c r="J112" s="9">
        <f>IF(COUNTA(A112:I112)=0,"",IF(A112="","Add cost ref",IF(COUNTIF($A$7:$A$206,A112)&lt;&gt;1,"Cost ref used twice",IF(COUNTIFS(Properties!$A$7:$A$56,B112,Properties!$F$7:$F$56,"OK")&lt;&gt;1,"Choose a property",IF(NOT(ISNUMBER(C112)),"Add paid date",IF(OR(D112="",E112=""),"Add cost type and note",IF(OR(NOT(ISNUMBER(F112)),F112&lt;=0),"Add cost amount",IF(AND(H112&lt;&gt;"",COUNTIFS(Repairs!$A$7:$A$206,H112,Repairs!$B$7:$B$206,B112,Repairs!$K$7:$K$206,"OK")&lt;&gt;1),"Check repair ref","OK"))))))))</f>
        <v/>
      </c>
    </row>
    <row r="113" spans="1:10" ht="24" customHeight="1">
      <c r="A113" s="8"/>
      <c r="B113" s="8"/>
      <c r="C113" s="10"/>
      <c r="D113" s="8"/>
      <c r="E113" s="8"/>
      <c r="F113" s="11"/>
      <c r="G113" s="8"/>
      <c r="H113" s="8"/>
      <c r="I113" s="8"/>
      <c r="J113" s="9">
        <f>IF(COUNTA(A113:I113)=0,"",IF(A113="","Add cost ref",IF(COUNTIF($A$7:$A$206,A113)&lt;&gt;1,"Cost ref used twice",IF(COUNTIFS(Properties!$A$7:$A$56,B113,Properties!$F$7:$F$56,"OK")&lt;&gt;1,"Choose a property",IF(NOT(ISNUMBER(C113)),"Add paid date",IF(OR(D113="",E113=""),"Add cost type and note",IF(OR(NOT(ISNUMBER(F113)),F113&lt;=0),"Add cost amount",IF(AND(H113&lt;&gt;"",COUNTIFS(Repairs!$A$7:$A$206,H113,Repairs!$B$7:$B$206,B113,Repairs!$K$7:$K$206,"OK")&lt;&gt;1),"Check repair ref","OK"))))))))</f>
        <v/>
      </c>
    </row>
    <row r="114" spans="1:10" ht="24" customHeight="1">
      <c r="A114" s="8"/>
      <c r="B114" s="8"/>
      <c r="C114" s="10"/>
      <c r="D114" s="8"/>
      <c r="E114" s="8"/>
      <c r="F114" s="11"/>
      <c r="G114" s="8"/>
      <c r="H114" s="8"/>
      <c r="I114" s="8"/>
      <c r="J114" s="9">
        <f>IF(COUNTA(A114:I114)=0,"",IF(A114="","Add cost ref",IF(COUNTIF($A$7:$A$206,A114)&lt;&gt;1,"Cost ref used twice",IF(COUNTIFS(Properties!$A$7:$A$56,B114,Properties!$F$7:$F$56,"OK")&lt;&gt;1,"Choose a property",IF(NOT(ISNUMBER(C114)),"Add paid date",IF(OR(D114="",E114=""),"Add cost type and note",IF(OR(NOT(ISNUMBER(F114)),F114&lt;=0),"Add cost amount",IF(AND(H114&lt;&gt;"",COUNTIFS(Repairs!$A$7:$A$206,H114,Repairs!$B$7:$B$206,B114,Repairs!$K$7:$K$206,"OK")&lt;&gt;1),"Check repair ref","OK"))))))))</f>
        <v/>
      </c>
    </row>
    <row r="115" spans="1:10" ht="24" customHeight="1">
      <c r="A115" s="8"/>
      <c r="B115" s="8"/>
      <c r="C115" s="10"/>
      <c r="D115" s="8"/>
      <c r="E115" s="8"/>
      <c r="F115" s="11"/>
      <c r="G115" s="8"/>
      <c r="H115" s="8"/>
      <c r="I115" s="8"/>
      <c r="J115" s="9">
        <f>IF(COUNTA(A115:I115)=0,"",IF(A115="","Add cost ref",IF(COUNTIF($A$7:$A$206,A115)&lt;&gt;1,"Cost ref used twice",IF(COUNTIFS(Properties!$A$7:$A$56,B115,Properties!$F$7:$F$56,"OK")&lt;&gt;1,"Choose a property",IF(NOT(ISNUMBER(C115)),"Add paid date",IF(OR(D115="",E115=""),"Add cost type and note",IF(OR(NOT(ISNUMBER(F115)),F115&lt;=0),"Add cost amount",IF(AND(H115&lt;&gt;"",COUNTIFS(Repairs!$A$7:$A$206,H115,Repairs!$B$7:$B$206,B115,Repairs!$K$7:$K$206,"OK")&lt;&gt;1),"Check repair ref","OK"))))))))</f>
        <v/>
      </c>
    </row>
    <row r="116" spans="1:10" ht="24" customHeight="1">
      <c r="A116" s="8"/>
      <c r="B116" s="8"/>
      <c r="C116" s="10"/>
      <c r="D116" s="8"/>
      <c r="E116" s="8"/>
      <c r="F116" s="11"/>
      <c r="G116" s="8"/>
      <c r="H116" s="8"/>
      <c r="I116" s="8"/>
      <c r="J116" s="9">
        <f>IF(COUNTA(A116:I116)=0,"",IF(A116="","Add cost ref",IF(COUNTIF($A$7:$A$206,A116)&lt;&gt;1,"Cost ref used twice",IF(COUNTIFS(Properties!$A$7:$A$56,B116,Properties!$F$7:$F$56,"OK")&lt;&gt;1,"Choose a property",IF(NOT(ISNUMBER(C116)),"Add paid date",IF(OR(D116="",E116=""),"Add cost type and note",IF(OR(NOT(ISNUMBER(F116)),F116&lt;=0),"Add cost amount",IF(AND(H116&lt;&gt;"",COUNTIFS(Repairs!$A$7:$A$206,H116,Repairs!$B$7:$B$206,B116,Repairs!$K$7:$K$206,"OK")&lt;&gt;1),"Check repair ref","OK"))))))))</f>
        <v/>
      </c>
    </row>
    <row r="117" spans="1:10" ht="24" customHeight="1">
      <c r="A117" s="8"/>
      <c r="B117" s="8"/>
      <c r="C117" s="10"/>
      <c r="D117" s="8"/>
      <c r="E117" s="8"/>
      <c r="F117" s="11"/>
      <c r="G117" s="8"/>
      <c r="H117" s="8"/>
      <c r="I117" s="8"/>
      <c r="J117" s="9">
        <f>IF(COUNTA(A117:I117)=0,"",IF(A117="","Add cost ref",IF(COUNTIF($A$7:$A$206,A117)&lt;&gt;1,"Cost ref used twice",IF(COUNTIFS(Properties!$A$7:$A$56,B117,Properties!$F$7:$F$56,"OK")&lt;&gt;1,"Choose a property",IF(NOT(ISNUMBER(C117)),"Add paid date",IF(OR(D117="",E117=""),"Add cost type and note",IF(OR(NOT(ISNUMBER(F117)),F117&lt;=0),"Add cost amount",IF(AND(H117&lt;&gt;"",COUNTIFS(Repairs!$A$7:$A$206,H117,Repairs!$B$7:$B$206,B117,Repairs!$K$7:$K$206,"OK")&lt;&gt;1),"Check repair ref","OK"))))))))</f>
        <v/>
      </c>
    </row>
    <row r="118" spans="1:10" ht="24" customHeight="1">
      <c r="A118" s="8"/>
      <c r="B118" s="8"/>
      <c r="C118" s="10"/>
      <c r="D118" s="8"/>
      <c r="E118" s="8"/>
      <c r="F118" s="11"/>
      <c r="G118" s="8"/>
      <c r="H118" s="8"/>
      <c r="I118" s="8"/>
      <c r="J118" s="9">
        <f>IF(COUNTA(A118:I118)=0,"",IF(A118="","Add cost ref",IF(COUNTIF($A$7:$A$206,A118)&lt;&gt;1,"Cost ref used twice",IF(COUNTIFS(Properties!$A$7:$A$56,B118,Properties!$F$7:$F$56,"OK")&lt;&gt;1,"Choose a property",IF(NOT(ISNUMBER(C118)),"Add paid date",IF(OR(D118="",E118=""),"Add cost type and note",IF(OR(NOT(ISNUMBER(F118)),F118&lt;=0),"Add cost amount",IF(AND(H118&lt;&gt;"",COUNTIFS(Repairs!$A$7:$A$206,H118,Repairs!$B$7:$B$206,B118,Repairs!$K$7:$K$206,"OK")&lt;&gt;1),"Check repair ref","OK"))))))))</f>
        <v/>
      </c>
    </row>
    <row r="119" spans="1:10" ht="24" customHeight="1">
      <c r="A119" s="8"/>
      <c r="B119" s="8"/>
      <c r="C119" s="10"/>
      <c r="D119" s="8"/>
      <c r="E119" s="8"/>
      <c r="F119" s="11"/>
      <c r="G119" s="8"/>
      <c r="H119" s="8"/>
      <c r="I119" s="8"/>
      <c r="J119" s="9">
        <f>IF(COUNTA(A119:I119)=0,"",IF(A119="","Add cost ref",IF(COUNTIF($A$7:$A$206,A119)&lt;&gt;1,"Cost ref used twice",IF(COUNTIFS(Properties!$A$7:$A$56,B119,Properties!$F$7:$F$56,"OK")&lt;&gt;1,"Choose a property",IF(NOT(ISNUMBER(C119)),"Add paid date",IF(OR(D119="",E119=""),"Add cost type and note",IF(OR(NOT(ISNUMBER(F119)),F119&lt;=0),"Add cost amount",IF(AND(H119&lt;&gt;"",COUNTIFS(Repairs!$A$7:$A$206,H119,Repairs!$B$7:$B$206,B119,Repairs!$K$7:$K$206,"OK")&lt;&gt;1),"Check repair ref","OK"))))))))</f>
        <v/>
      </c>
    </row>
    <row r="120" spans="1:10" ht="24" customHeight="1">
      <c r="A120" s="8"/>
      <c r="B120" s="8"/>
      <c r="C120" s="10"/>
      <c r="D120" s="8"/>
      <c r="E120" s="8"/>
      <c r="F120" s="11"/>
      <c r="G120" s="8"/>
      <c r="H120" s="8"/>
      <c r="I120" s="8"/>
      <c r="J120" s="9">
        <f>IF(COUNTA(A120:I120)=0,"",IF(A120="","Add cost ref",IF(COUNTIF($A$7:$A$206,A120)&lt;&gt;1,"Cost ref used twice",IF(COUNTIFS(Properties!$A$7:$A$56,B120,Properties!$F$7:$F$56,"OK")&lt;&gt;1,"Choose a property",IF(NOT(ISNUMBER(C120)),"Add paid date",IF(OR(D120="",E120=""),"Add cost type and note",IF(OR(NOT(ISNUMBER(F120)),F120&lt;=0),"Add cost amount",IF(AND(H120&lt;&gt;"",COUNTIFS(Repairs!$A$7:$A$206,H120,Repairs!$B$7:$B$206,B120,Repairs!$K$7:$K$206,"OK")&lt;&gt;1),"Check repair ref","OK"))))))))</f>
        <v/>
      </c>
    </row>
    <row r="121" spans="1:10" ht="24" customHeight="1">
      <c r="A121" s="8"/>
      <c r="B121" s="8"/>
      <c r="C121" s="10"/>
      <c r="D121" s="8"/>
      <c r="E121" s="8"/>
      <c r="F121" s="11"/>
      <c r="G121" s="8"/>
      <c r="H121" s="8"/>
      <c r="I121" s="8"/>
      <c r="J121" s="9">
        <f>IF(COUNTA(A121:I121)=0,"",IF(A121="","Add cost ref",IF(COUNTIF($A$7:$A$206,A121)&lt;&gt;1,"Cost ref used twice",IF(COUNTIFS(Properties!$A$7:$A$56,B121,Properties!$F$7:$F$56,"OK")&lt;&gt;1,"Choose a property",IF(NOT(ISNUMBER(C121)),"Add paid date",IF(OR(D121="",E121=""),"Add cost type and note",IF(OR(NOT(ISNUMBER(F121)),F121&lt;=0),"Add cost amount",IF(AND(H121&lt;&gt;"",COUNTIFS(Repairs!$A$7:$A$206,H121,Repairs!$B$7:$B$206,B121,Repairs!$K$7:$K$206,"OK")&lt;&gt;1),"Check repair ref","OK"))))))))</f>
        <v/>
      </c>
    </row>
    <row r="122" spans="1:10" ht="24" customHeight="1">
      <c r="A122" s="8"/>
      <c r="B122" s="8"/>
      <c r="C122" s="10"/>
      <c r="D122" s="8"/>
      <c r="E122" s="8"/>
      <c r="F122" s="11"/>
      <c r="G122" s="8"/>
      <c r="H122" s="8"/>
      <c r="I122" s="8"/>
      <c r="J122" s="9">
        <f>IF(COUNTA(A122:I122)=0,"",IF(A122="","Add cost ref",IF(COUNTIF($A$7:$A$206,A122)&lt;&gt;1,"Cost ref used twice",IF(COUNTIFS(Properties!$A$7:$A$56,B122,Properties!$F$7:$F$56,"OK")&lt;&gt;1,"Choose a property",IF(NOT(ISNUMBER(C122)),"Add paid date",IF(OR(D122="",E122=""),"Add cost type and note",IF(OR(NOT(ISNUMBER(F122)),F122&lt;=0),"Add cost amount",IF(AND(H122&lt;&gt;"",COUNTIFS(Repairs!$A$7:$A$206,H122,Repairs!$B$7:$B$206,B122,Repairs!$K$7:$K$206,"OK")&lt;&gt;1),"Check repair ref","OK"))))))))</f>
        <v/>
      </c>
    </row>
    <row r="123" spans="1:10" ht="24" customHeight="1">
      <c r="A123" s="8"/>
      <c r="B123" s="8"/>
      <c r="C123" s="10"/>
      <c r="D123" s="8"/>
      <c r="E123" s="8"/>
      <c r="F123" s="11"/>
      <c r="G123" s="8"/>
      <c r="H123" s="8"/>
      <c r="I123" s="8"/>
      <c r="J123" s="9">
        <f>IF(COUNTA(A123:I123)=0,"",IF(A123="","Add cost ref",IF(COUNTIF($A$7:$A$206,A123)&lt;&gt;1,"Cost ref used twice",IF(COUNTIFS(Properties!$A$7:$A$56,B123,Properties!$F$7:$F$56,"OK")&lt;&gt;1,"Choose a property",IF(NOT(ISNUMBER(C123)),"Add paid date",IF(OR(D123="",E123=""),"Add cost type and note",IF(OR(NOT(ISNUMBER(F123)),F123&lt;=0),"Add cost amount",IF(AND(H123&lt;&gt;"",COUNTIFS(Repairs!$A$7:$A$206,H123,Repairs!$B$7:$B$206,B123,Repairs!$K$7:$K$206,"OK")&lt;&gt;1),"Check repair ref","OK"))))))))</f>
        <v/>
      </c>
    </row>
    <row r="124" spans="1:10" ht="24" customHeight="1">
      <c r="A124" s="8"/>
      <c r="B124" s="8"/>
      <c r="C124" s="10"/>
      <c r="D124" s="8"/>
      <c r="E124" s="8"/>
      <c r="F124" s="11"/>
      <c r="G124" s="8"/>
      <c r="H124" s="8"/>
      <c r="I124" s="8"/>
      <c r="J124" s="9">
        <f>IF(COUNTA(A124:I124)=0,"",IF(A124="","Add cost ref",IF(COUNTIF($A$7:$A$206,A124)&lt;&gt;1,"Cost ref used twice",IF(COUNTIFS(Properties!$A$7:$A$56,B124,Properties!$F$7:$F$56,"OK")&lt;&gt;1,"Choose a property",IF(NOT(ISNUMBER(C124)),"Add paid date",IF(OR(D124="",E124=""),"Add cost type and note",IF(OR(NOT(ISNUMBER(F124)),F124&lt;=0),"Add cost amount",IF(AND(H124&lt;&gt;"",COUNTIFS(Repairs!$A$7:$A$206,H124,Repairs!$B$7:$B$206,B124,Repairs!$K$7:$K$206,"OK")&lt;&gt;1),"Check repair ref","OK"))))))))</f>
        <v/>
      </c>
    </row>
    <row r="125" spans="1:10" ht="24" customHeight="1">
      <c r="A125" s="8"/>
      <c r="B125" s="8"/>
      <c r="C125" s="10"/>
      <c r="D125" s="8"/>
      <c r="E125" s="8"/>
      <c r="F125" s="11"/>
      <c r="G125" s="8"/>
      <c r="H125" s="8"/>
      <c r="I125" s="8"/>
      <c r="J125" s="9">
        <f>IF(COUNTA(A125:I125)=0,"",IF(A125="","Add cost ref",IF(COUNTIF($A$7:$A$206,A125)&lt;&gt;1,"Cost ref used twice",IF(COUNTIFS(Properties!$A$7:$A$56,B125,Properties!$F$7:$F$56,"OK")&lt;&gt;1,"Choose a property",IF(NOT(ISNUMBER(C125)),"Add paid date",IF(OR(D125="",E125=""),"Add cost type and note",IF(OR(NOT(ISNUMBER(F125)),F125&lt;=0),"Add cost amount",IF(AND(H125&lt;&gt;"",COUNTIFS(Repairs!$A$7:$A$206,H125,Repairs!$B$7:$B$206,B125,Repairs!$K$7:$K$206,"OK")&lt;&gt;1),"Check repair ref","OK"))))))))</f>
        <v/>
      </c>
    </row>
    <row r="126" spans="1:10" ht="24" customHeight="1">
      <c r="A126" s="8"/>
      <c r="B126" s="8"/>
      <c r="C126" s="10"/>
      <c r="D126" s="8"/>
      <c r="E126" s="8"/>
      <c r="F126" s="11"/>
      <c r="G126" s="8"/>
      <c r="H126" s="8"/>
      <c r="I126" s="8"/>
      <c r="J126" s="9">
        <f>IF(COUNTA(A126:I126)=0,"",IF(A126="","Add cost ref",IF(COUNTIF($A$7:$A$206,A126)&lt;&gt;1,"Cost ref used twice",IF(COUNTIFS(Properties!$A$7:$A$56,B126,Properties!$F$7:$F$56,"OK")&lt;&gt;1,"Choose a property",IF(NOT(ISNUMBER(C126)),"Add paid date",IF(OR(D126="",E126=""),"Add cost type and note",IF(OR(NOT(ISNUMBER(F126)),F126&lt;=0),"Add cost amount",IF(AND(H126&lt;&gt;"",COUNTIFS(Repairs!$A$7:$A$206,H126,Repairs!$B$7:$B$206,B126,Repairs!$K$7:$K$206,"OK")&lt;&gt;1),"Check repair ref","OK"))))))))</f>
        <v/>
      </c>
    </row>
    <row r="127" spans="1:10" ht="24" customHeight="1">
      <c r="A127" s="8"/>
      <c r="B127" s="8"/>
      <c r="C127" s="10"/>
      <c r="D127" s="8"/>
      <c r="E127" s="8"/>
      <c r="F127" s="11"/>
      <c r="G127" s="8"/>
      <c r="H127" s="8"/>
      <c r="I127" s="8"/>
      <c r="J127" s="9">
        <f>IF(COUNTA(A127:I127)=0,"",IF(A127="","Add cost ref",IF(COUNTIF($A$7:$A$206,A127)&lt;&gt;1,"Cost ref used twice",IF(COUNTIFS(Properties!$A$7:$A$56,B127,Properties!$F$7:$F$56,"OK")&lt;&gt;1,"Choose a property",IF(NOT(ISNUMBER(C127)),"Add paid date",IF(OR(D127="",E127=""),"Add cost type and note",IF(OR(NOT(ISNUMBER(F127)),F127&lt;=0),"Add cost amount",IF(AND(H127&lt;&gt;"",COUNTIFS(Repairs!$A$7:$A$206,H127,Repairs!$B$7:$B$206,B127,Repairs!$K$7:$K$206,"OK")&lt;&gt;1),"Check repair ref","OK"))))))))</f>
        <v/>
      </c>
    </row>
    <row r="128" spans="1:10" ht="24" customHeight="1">
      <c r="A128" s="8"/>
      <c r="B128" s="8"/>
      <c r="C128" s="10"/>
      <c r="D128" s="8"/>
      <c r="E128" s="8"/>
      <c r="F128" s="11"/>
      <c r="G128" s="8"/>
      <c r="H128" s="8"/>
      <c r="I128" s="8"/>
      <c r="J128" s="9">
        <f>IF(COUNTA(A128:I128)=0,"",IF(A128="","Add cost ref",IF(COUNTIF($A$7:$A$206,A128)&lt;&gt;1,"Cost ref used twice",IF(COUNTIFS(Properties!$A$7:$A$56,B128,Properties!$F$7:$F$56,"OK")&lt;&gt;1,"Choose a property",IF(NOT(ISNUMBER(C128)),"Add paid date",IF(OR(D128="",E128=""),"Add cost type and note",IF(OR(NOT(ISNUMBER(F128)),F128&lt;=0),"Add cost amount",IF(AND(H128&lt;&gt;"",COUNTIFS(Repairs!$A$7:$A$206,H128,Repairs!$B$7:$B$206,B128,Repairs!$K$7:$K$206,"OK")&lt;&gt;1),"Check repair ref","OK"))))))))</f>
        <v/>
      </c>
    </row>
    <row r="129" spans="1:10" ht="24" customHeight="1">
      <c r="A129" s="8"/>
      <c r="B129" s="8"/>
      <c r="C129" s="10"/>
      <c r="D129" s="8"/>
      <c r="E129" s="8"/>
      <c r="F129" s="11"/>
      <c r="G129" s="8"/>
      <c r="H129" s="8"/>
      <c r="I129" s="8"/>
      <c r="J129" s="9">
        <f>IF(COUNTA(A129:I129)=0,"",IF(A129="","Add cost ref",IF(COUNTIF($A$7:$A$206,A129)&lt;&gt;1,"Cost ref used twice",IF(COUNTIFS(Properties!$A$7:$A$56,B129,Properties!$F$7:$F$56,"OK")&lt;&gt;1,"Choose a property",IF(NOT(ISNUMBER(C129)),"Add paid date",IF(OR(D129="",E129=""),"Add cost type and note",IF(OR(NOT(ISNUMBER(F129)),F129&lt;=0),"Add cost amount",IF(AND(H129&lt;&gt;"",COUNTIFS(Repairs!$A$7:$A$206,H129,Repairs!$B$7:$B$206,B129,Repairs!$K$7:$K$206,"OK")&lt;&gt;1),"Check repair ref","OK"))))))))</f>
        <v/>
      </c>
    </row>
    <row r="130" spans="1:10" ht="24" customHeight="1">
      <c r="A130" s="8"/>
      <c r="B130" s="8"/>
      <c r="C130" s="10"/>
      <c r="D130" s="8"/>
      <c r="E130" s="8"/>
      <c r="F130" s="11"/>
      <c r="G130" s="8"/>
      <c r="H130" s="8"/>
      <c r="I130" s="8"/>
      <c r="J130" s="9">
        <f>IF(COUNTA(A130:I130)=0,"",IF(A130="","Add cost ref",IF(COUNTIF($A$7:$A$206,A130)&lt;&gt;1,"Cost ref used twice",IF(COUNTIFS(Properties!$A$7:$A$56,B130,Properties!$F$7:$F$56,"OK")&lt;&gt;1,"Choose a property",IF(NOT(ISNUMBER(C130)),"Add paid date",IF(OR(D130="",E130=""),"Add cost type and note",IF(OR(NOT(ISNUMBER(F130)),F130&lt;=0),"Add cost amount",IF(AND(H130&lt;&gt;"",COUNTIFS(Repairs!$A$7:$A$206,H130,Repairs!$B$7:$B$206,B130,Repairs!$K$7:$K$206,"OK")&lt;&gt;1),"Check repair ref","OK"))))))))</f>
        <v/>
      </c>
    </row>
    <row r="131" spans="1:10" ht="24" customHeight="1">
      <c r="A131" s="8"/>
      <c r="B131" s="8"/>
      <c r="C131" s="10"/>
      <c r="D131" s="8"/>
      <c r="E131" s="8"/>
      <c r="F131" s="11"/>
      <c r="G131" s="8"/>
      <c r="H131" s="8"/>
      <c r="I131" s="8"/>
      <c r="J131" s="9">
        <f>IF(COUNTA(A131:I131)=0,"",IF(A131="","Add cost ref",IF(COUNTIF($A$7:$A$206,A131)&lt;&gt;1,"Cost ref used twice",IF(COUNTIFS(Properties!$A$7:$A$56,B131,Properties!$F$7:$F$56,"OK")&lt;&gt;1,"Choose a property",IF(NOT(ISNUMBER(C131)),"Add paid date",IF(OR(D131="",E131=""),"Add cost type and note",IF(OR(NOT(ISNUMBER(F131)),F131&lt;=0),"Add cost amount",IF(AND(H131&lt;&gt;"",COUNTIFS(Repairs!$A$7:$A$206,H131,Repairs!$B$7:$B$206,B131,Repairs!$K$7:$K$206,"OK")&lt;&gt;1),"Check repair ref","OK"))))))))</f>
        <v/>
      </c>
    </row>
    <row r="132" spans="1:10" ht="24" customHeight="1">
      <c r="A132" s="8"/>
      <c r="B132" s="8"/>
      <c r="C132" s="10"/>
      <c r="D132" s="8"/>
      <c r="E132" s="8"/>
      <c r="F132" s="11"/>
      <c r="G132" s="8"/>
      <c r="H132" s="8"/>
      <c r="I132" s="8"/>
      <c r="J132" s="9">
        <f>IF(COUNTA(A132:I132)=0,"",IF(A132="","Add cost ref",IF(COUNTIF($A$7:$A$206,A132)&lt;&gt;1,"Cost ref used twice",IF(COUNTIFS(Properties!$A$7:$A$56,B132,Properties!$F$7:$F$56,"OK")&lt;&gt;1,"Choose a property",IF(NOT(ISNUMBER(C132)),"Add paid date",IF(OR(D132="",E132=""),"Add cost type and note",IF(OR(NOT(ISNUMBER(F132)),F132&lt;=0),"Add cost amount",IF(AND(H132&lt;&gt;"",COUNTIFS(Repairs!$A$7:$A$206,H132,Repairs!$B$7:$B$206,B132,Repairs!$K$7:$K$206,"OK")&lt;&gt;1),"Check repair ref","OK"))))))))</f>
        <v/>
      </c>
    </row>
    <row r="133" spans="1:10" ht="24" customHeight="1">
      <c r="A133" s="8"/>
      <c r="B133" s="8"/>
      <c r="C133" s="10"/>
      <c r="D133" s="8"/>
      <c r="E133" s="8"/>
      <c r="F133" s="11"/>
      <c r="G133" s="8"/>
      <c r="H133" s="8"/>
      <c r="I133" s="8"/>
      <c r="J133" s="9">
        <f>IF(COUNTA(A133:I133)=0,"",IF(A133="","Add cost ref",IF(COUNTIF($A$7:$A$206,A133)&lt;&gt;1,"Cost ref used twice",IF(COUNTIFS(Properties!$A$7:$A$56,B133,Properties!$F$7:$F$56,"OK")&lt;&gt;1,"Choose a property",IF(NOT(ISNUMBER(C133)),"Add paid date",IF(OR(D133="",E133=""),"Add cost type and note",IF(OR(NOT(ISNUMBER(F133)),F133&lt;=0),"Add cost amount",IF(AND(H133&lt;&gt;"",COUNTIFS(Repairs!$A$7:$A$206,H133,Repairs!$B$7:$B$206,B133,Repairs!$K$7:$K$206,"OK")&lt;&gt;1),"Check repair ref","OK"))))))))</f>
        <v/>
      </c>
    </row>
    <row r="134" spans="1:10" ht="24" customHeight="1">
      <c r="A134" s="8"/>
      <c r="B134" s="8"/>
      <c r="C134" s="10"/>
      <c r="D134" s="8"/>
      <c r="E134" s="8"/>
      <c r="F134" s="11"/>
      <c r="G134" s="8"/>
      <c r="H134" s="8"/>
      <c r="I134" s="8"/>
      <c r="J134" s="9">
        <f>IF(COUNTA(A134:I134)=0,"",IF(A134="","Add cost ref",IF(COUNTIF($A$7:$A$206,A134)&lt;&gt;1,"Cost ref used twice",IF(COUNTIFS(Properties!$A$7:$A$56,B134,Properties!$F$7:$F$56,"OK")&lt;&gt;1,"Choose a property",IF(NOT(ISNUMBER(C134)),"Add paid date",IF(OR(D134="",E134=""),"Add cost type and note",IF(OR(NOT(ISNUMBER(F134)),F134&lt;=0),"Add cost amount",IF(AND(H134&lt;&gt;"",COUNTIFS(Repairs!$A$7:$A$206,H134,Repairs!$B$7:$B$206,B134,Repairs!$K$7:$K$206,"OK")&lt;&gt;1),"Check repair ref","OK"))))))))</f>
        <v/>
      </c>
    </row>
    <row r="135" spans="1:10" ht="24" customHeight="1">
      <c r="A135" s="8"/>
      <c r="B135" s="8"/>
      <c r="C135" s="10"/>
      <c r="D135" s="8"/>
      <c r="E135" s="8"/>
      <c r="F135" s="11"/>
      <c r="G135" s="8"/>
      <c r="H135" s="8"/>
      <c r="I135" s="8"/>
      <c r="J135" s="9">
        <f>IF(COUNTA(A135:I135)=0,"",IF(A135="","Add cost ref",IF(COUNTIF($A$7:$A$206,A135)&lt;&gt;1,"Cost ref used twice",IF(COUNTIFS(Properties!$A$7:$A$56,B135,Properties!$F$7:$F$56,"OK")&lt;&gt;1,"Choose a property",IF(NOT(ISNUMBER(C135)),"Add paid date",IF(OR(D135="",E135=""),"Add cost type and note",IF(OR(NOT(ISNUMBER(F135)),F135&lt;=0),"Add cost amount",IF(AND(H135&lt;&gt;"",COUNTIFS(Repairs!$A$7:$A$206,H135,Repairs!$B$7:$B$206,B135,Repairs!$K$7:$K$206,"OK")&lt;&gt;1),"Check repair ref","OK"))))))))</f>
        <v/>
      </c>
    </row>
    <row r="136" spans="1:10" ht="24" customHeight="1">
      <c r="A136" s="8"/>
      <c r="B136" s="8"/>
      <c r="C136" s="10"/>
      <c r="D136" s="8"/>
      <c r="E136" s="8"/>
      <c r="F136" s="11"/>
      <c r="G136" s="8"/>
      <c r="H136" s="8"/>
      <c r="I136" s="8"/>
      <c r="J136" s="9">
        <f>IF(COUNTA(A136:I136)=0,"",IF(A136="","Add cost ref",IF(COUNTIF($A$7:$A$206,A136)&lt;&gt;1,"Cost ref used twice",IF(COUNTIFS(Properties!$A$7:$A$56,B136,Properties!$F$7:$F$56,"OK")&lt;&gt;1,"Choose a property",IF(NOT(ISNUMBER(C136)),"Add paid date",IF(OR(D136="",E136=""),"Add cost type and note",IF(OR(NOT(ISNUMBER(F136)),F136&lt;=0),"Add cost amount",IF(AND(H136&lt;&gt;"",COUNTIFS(Repairs!$A$7:$A$206,H136,Repairs!$B$7:$B$206,B136,Repairs!$K$7:$K$206,"OK")&lt;&gt;1),"Check repair ref","OK"))))))))</f>
        <v/>
      </c>
    </row>
    <row r="137" spans="1:10" ht="24" customHeight="1">
      <c r="A137" s="8"/>
      <c r="B137" s="8"/>
      <c r="C137" s="10"/>
      <c r="D137" s="8"/>
      <c r="E137" s="8"/>
      <c r="F137" s="11"/>
      <c r="G137" s="8"/>
      <c r="H137" s="8"/>
      <c r="I137" s="8"/>
      <c r="J137" s="9">
        <f>IF(COUNTA(A137:I137)=0,"",IF(A137="","Add cost ref",IF(COUNTIF($A$7:$A$206,A137)&lt;&gt;1,"Cost ref used twice",IF(COUNTIFS(Properties!$A$7:$A$56,B137,Properties!$F$7:$F$56,"OK")&lt;&gt;1,"Choose a property",IF(NOT(ISNUMBER(C137)),"Add paid date",IF(OR(D137="",E137=""),"Add cost type and note",IF(OR(NOT(ISNUMBER(F137)),F137&lt;=0),"Add cost amount",IF(AND(H137&lt;&gt;"",COUNTIFS(Repairs!$A$7:$A$206,H137,Repairs!$B$7:$B$206,B137,Repairs!$K$7:$K$206,"OK")&lt;&gt;1),"Check repair ref","OK"))))))))</f>
        <v/>
      </c>
    </row>
    <row r="138" spans="1:10" ht="24" customHeight="1">
      <c r="A138" s="8"/>
      <c r="B138" s="8"/>
      <c r="C138" s="10"/>
      <c r="D138" s="8"/>
      <c r="E138" s="8"/>
      <c r="F138" s="11"/>
      <c r="G138" s="8"/>
      <c r="H138" s="8"/>
      <c r="I138" s="8"/>
      <c r="J138" s="9">
        <f>IF(COUNTA(A138:I138)=0,"",IF(A138="","Add cost ref",IF(COUNTIF($A$7:$A$206,A138)&lt;&gt;1,"Cost ref used twice",IF(COUNTIFS(Properties!$A$7:$A$56,B138,Properties!$F$7:$F$56,"OK")&lt;&gt;1,"Choose a property",IF(NOT(ISNUMBER(C138)),"Add paid date",IF(OR(D138="",E138=""),"Add cost type and note",IF(OR(NOT(ISNUMBER(F138)),F138&lt;=0),"Add cost amount",IF(AND(H138&lt;&gt;"",COUNTIFS(Repairs!$A$7:$A$206,H138,Repairs!$B$7:$B$206,B138,Repairs!$K$7:$K$206,"OK")&lt;&gt;1),"Check repair ref","OK"))))))))</f>
        <v/>
      </c>
    </row>
    <row r="139" spans="1:10" ht="24" customHeight="1">
      <c r="A139" s="8"/>
      <c r="B139" s="8"/>
      <c r="C139" s="10"/>
      <c r="D139" s="8"/>
      <c r="E139" s="8"/>
      <c r="F139" s="11"/>
      <c r="G139" s="8"/>
      <c r="H139" s="8"/>
      <c r="I139" s="8"/>
      <c r="J139" s="9">
        <f>IF(COUNTA(A139:I139)=0,"",IF(A139="","Add cost ref",IF(COUNTIF($A$7:$A$206,A139)&lt;&gt;1,"Cost ref used twice",IF(COUNTIFS(Properties!$A$7:$A$56,B139,Properties!$F$7:$F$56,"OK")&lt;&gt;1,"Choose a property",IF(NOT(ISNUMBER(C139)),"Add paid date",IF(OR(D139="",E139=""),"Add cost type and note",IF(OR(NOT(ISNUMBER(F139)),F139&lt;=0),"Add cost amount",IF(AND(H139&lt;&gt;"",COUNTIFS(Repairs!$A$7:$A$206,H139,Repairs!$B$7:$B$206,B139,Repairs!$K$7:$K$206,"OK")&lt;&gt;1),"Check repair ref","OK"))))))))</f>
        <v/>
      </c>
    </row>
    <row r="140" spans="1:10" ht="24" customHeight="1">
      <c r="A140" s="8"/>
      <c r="B140" s="8"/>
      <c r="C140" s="10"/>
      <c r="D140" s="8"/>
      <c r="E140" s="8"/>
      <c r="F140" s="11"/>
      <c r="G140" s="8"/>
      <c r="H140" s="8"/>
      <c r="I140" s="8"/>
      <c r="J140" s="9">
        <f>IF(COUNTA(A140:I140)=0,"",IF(A140="","Add cost ref",IF(COUNTIF($A$7:$A$206,A140)&lt;&gt;1,"Cost ref used twice",IF(COUNTIFS(Properties!$A$7:$A$56,B140,Properties!$F$7:$F$56,"OK")&lt;&gt;1,"Choose a property",IF(NOT(ISNUMBER(C140)),"Add paid date",IF(OR(D140="",E140=""),"Add cost type and note",IF(OR(NOT(ISNUMBER(F140)),F140&lt;=0),"Add cost amount",IF(AND(H140&lt;&gt;"",COUNTIFS(Repairs!$A$7:$A$206,H140,Repairs!$B$7:$B$206,B140,Repairs!$K$7:$K$206,"OK")&lt;&gt;1),"Check repair ref","OK"))))))))</f>
        <v/>
      </c>
    </row>
    <row r="141" spans="1:10" ht="24" customHeight="1">
      <c r="A141" s="8"/>
      <c r="B141" s="8"/>
      <c r="C141" s="10"/>
      <c r="D141" s="8"/>
      <c r="E141" s="8"/>
      <c r="F141" s="11"/>
      <c r="G141" s="8"/>
      <c r="H141" s="8"/>
      <c r="I141" s="8"/>
      <c r="J141" s="9">
        <f>IF(COUNTA(A141:I141)=0,"",IF(A141="","Add cost ref",IF(COUNTIF($A$7:$A$206,A141)&lt;&gt;1,"Cost ref used twice",IF(COUNTIFS(Properties!$A$7:$A$56,B141,Properties!$F$7:$F$56,"OK")&lt;&gt;1,"Choose a property",IF(NOT(ISNUMBER(C141)),"Add paid date",IF(OR(D141="",E141=""),"Add cost type and note",IF(OR(NOT(ISNUMBER(F141)),F141&lt;=0),"Add cost amount",IF(AND(H141&lt;&gt;"",COUNTIFS(Repairs!$A$7:$A$206,H141,Repairs!$B$7:$B$206,B141,Repairs!$K$7:$K$206,"OK")&lt;&gt;1),"Check repair ref","OK"))))))))</f>
        <v/>
      </c>
    </row>
    <row r="142" spans="1:10" ht="24" customHeight="1">
      <c r="A142" s="8"/>
      <c r="B142" s="8"/>
      <c r="C142" s="10"/>
      <c r="D142" s="8"/>
      <c r="E142" s="8"/>
      <c r="F142" s="11"/>
      <c r="G142" s="8"/>
      <c r="H142" s="8"/>
      <c r="I142" s="8"/>
      <c r="J142" s="9">
        <f>IF(COUNTA(A142:I142)=0,"",IF(A142="","Add cost ref",IF(COUNTIF($A$7:$A$206,A142)&lt;&gt;1,"Cost ref used twice",IF(COUNTIFS(Properties!$A$7:$A$56,B142,Properties!$F$7:$F$56,"OK")&lt;&gt;1,"Choose a property",IF(NOT(ISNUMBER(C142)),"Add paid date",IF(OR(D142="",E142=""),"Add cost type and note",IF(OR(NOT(ISNUMBER(F142)),F142&lt;=0),"Add cost amount",IF(AND(H142&lt;&gt;"",COUNTIFS(Repairs!$A$7:$A$206,H142,Repairs!$B$7:$B$206,B142,Repairs!$K$7:$K$206,"OK")&lt;&gt;1),"Check repair ref","OK"))))))))</f>
        <v/>
      </c>
    </row>
    <row r="143" spans="1:10" ht="24" customHeight="1">
      <c r="A143" s="8"/>
      <c r="B143" s="8"/>
      <c r="C143" s="10"/>
      <c r="D143" s="8"/>
      <c r="E143" s="8"/>
      <c r="F143" s="11"/>
      <c r="G143" s="8"/>
      <c r="H143" s="8"/>
      <c r="I143" s="8"/>
      <c r="J143" s="9">
        <f>IF(COUNTA(A143:I143)=0,"",IF(A143="","Add cost ref",IF(COUNTIF($A$7:$A$206,A143)&lt;&gt;1,"Cost ref used twice",IF(COUNTIFS(Properties!$A$7:$A$56,B143,Properties!$F$7:$F$56,"OK")&lt;&gt;1,"Choose a property",IF(NOT(ISNUMBER(C143)),"Add paid date",IF(OR(D143="",E143=""),"Add cost type and note",IF(OR(NOT(ISNUMBER(F143)),F143&lt;=0),"Add cost amount",IF(AND(H143&lt;&gt;"",COUNTIFS(Repairs!$A$7:$A$206,H143,Repairs!$B$7:$B$206,B143,Repairs!$K$7:$K$206,"OK")&lt;&gt;1),"Check repair ref","OK"))))))))</f>
        <v/>
      </c>
    </row>
    <row r="144" spans="1:10" ht="24" customHeight="1">
      <c r="A144" s="8"/>
      <c r="B144" s="8"/>
      <c r="C144" s="10"/>
      <c r="D144" s="8"/>
      <c r="E144" s="8"/>
      <c r="F144" s="11"/>
      <c r="G144" s="8"/>
      <c r="H144" s="8"/>
      <c r="I144" s="8"/>
      <c r="J144" s="9">
        <f>IF(COUNTA(A144:I144)=0,"",IF(A144="","Add cost ref",IF(COUNTIF($A$7:$A$206,A144)&lt;&gt;1,"Cost ref used twice",IF(COUNTIFS(Properties!$A$7:$A$56,B144,Properties!$F$7:$F$56,"OK")&lt;&gt;1,"Choose a property",IF(NOT(ISNUMBER(C144)),"Add paid date",IF(OR(D144="",E144=""),"Add cost type and note",IF(OR(NOT(ISNUMBER(F144)),F144&lt;=0),"Add cost amount",IF(AND(H144&lt;&gt;"",COUNTIFS(Repairs!$A$7:$A$206,H144,Repairs!$B$7:$B$206,B144,Repairs!$K$7:$K$206,"OK")&lt;&gt;1),"Check repair ref","OK"))))))))</f>
        <v/>
      </c>
    </row>
    <row r="145" spans="1:10" ht="24" customHeight="1">
      <c r="A145" s="8"/>
      <c r="B145" s="8"/>
      <c r="C145" s="10"/>
      <c r="D145" s="8"/>
      <c r="E145" s="8"/>
      <c r="F145" s="11"/>
      <c r="G145" s="8"/>
      <c r="H145" s="8"/>
      <c r="I145" s="8"/>
      <c r="J145" s="9">
        <f>IF(COUNTA(A145:I145)=0,"",IF(A145="","Add cost ref",IF(COUNTIF($A$7:$A$206,A145)&lt;&gt;1,"Cost ref used twice",IF(COUNTIFS(Properties!$A$7:$A$56,B145,Properties!$F$7:$F$56,"OK")&lt;&gt;1,"Choose a property",IF(NOT(ISNUMBER(C145)),"Add paid date",IF(OR(D145="",E145=""),"Add cost type and note",IF(OR(NOT(ISNUMBER(F145)),F145&lt;=0),"Add cost amount",IF(AND(H145&lt;&gt;"",COUNTIFS(Repairs!$A$7:$A$206,H145,Repairs!$B$7:$B$206,B145,Repairs!$K$7:$K$206,"OK")&lt;&gt;1),"Check repair ref","OK"))))))))</f>
        <v/>
      </c>
    </row>
    <row r="146" spans="1:10" ht="24" customHeight="1">
      <c r="A146" s="8"/>
      <c r="B146" s="8"/>
      <c r="C146" s="10"/>
      <c r="D146" s="8"/>
      <c r="E146" s="8"/>
      <c r="F146" s="11"/>
      <c r="G146" s="8"/>
      <c r="H146" s="8"/>
      <c r="I146" s="8"/>
      <c r="J146" s="9">
        <f>IF(COUNTA(A146:I146)=0,"",IF(A146="","Add cost ref",IF(COUNTIF($A$7:$A$206,A146)&lt;&gt;1,"Cost ref used twice",IF(COUNTIFS(Properties!$A$7:$A$56,B146,Properties!$F$7:$F$56,"OK")&lt;&gt;1,"Choose a property",IF(NOT(ISNUMBER(C146)),"Add paid date",IF(OR(D146="",E146=""),"Add cost type and note",IF(OR(NOT(ISNUMBER(F146)),F146&lt;=0),"Add cost amount",IF(AND(H146&lt;&gt;"",COUNTIFS(Repairs!$A$7:$A$206,H146,Repairs!$B$7:$B$206,B146,Repairs!$K$7:$K$206,"OK")&lt;&gt;1),"Check repair ref","OK"))))))))</f>
        <v/>
      </c>
    </row>
    <row r="147" spans="1:10" ht="24" customHeight="1">
      <c r="A147" s="8"/>
      <c r="B147" s="8"/>
      <c r="C147" s="10"/>
      <c r="D147" s="8"/>
      <c r="E147" s="8"/>
      <c r="F147" s="11"/>
      <c r="G147" s="8"/>
      <c r="H147" s="8"/>
      <c r="I147" s="8"/>
      <c r="J147" s="9">
        <f>IF(COUNTA(A147:I147)=0,"",IF(A147="","Add cost ref",IF(COUNTIF($A$7:$A$206,A147)&lt;&gt;1,"Cost ref used twice",IF(COUNTIFS(Properties!$A$7:$A$56,B147,Properties!$F$7:$F$56,"OK")&lt;&gt;1,"Choose a property",IF(NOT(ISNUMBER(C147)),"Add paid date",IF(OR(D147="",E147=""),"Add cost type and note",IF(OR(NOT(ISNUMBER(F147)),F147&lt;=0),"Add cost amount",IF(AND(H147&lt;&gt;"",COUNTIFS(Repairs!$A$7:$A$206,H147,Repairs!$B$7:$B$206,B147,Repairs!$K$7:$K$206,"OK")&lt;&gt;1),"Check repair ref","OK"))))))))</f>
        <v/>
      </c>
    </row>
    <row r="148" spans="1:10" ht="24" customHeight="1">
      <c r="A148" s="8"/>
      <c r="B148" s="8"/>
      <c r="C148" s="10"/>
      <c r="D148" s="8"/>
      <c r="E148" s="8"/>
      <c r="F148" s="11"/>
      <c r="G148" s="8"/>
      <c r="H148" s="8"/>
      <c r="I148" s="8"/>
      <c r="J148" s="9">
        <f>IF(COUNTA(A148:I148)=0,"",IF(A148="","Add cost ref",IF(COUNTIF($A$7:$A$206,A148)&lt;&gt;1,"Cost ref used twice",IF(COUNTIFS(Properties!$A$7:$A$56,B148,Properties!$F$7:$F$56,"OK")&lt;&gt;1,"Choose a property",IF(NOT(ISNUMBER(C148)),"Add paid date",IF(OR(D148="",E148=""),"Add cost type and note",IF(OR(NOT(ISNUMBER(F148)),F148&lt;=0),"Add cost amount",IF(AND(H148&lt;&gt;"",COUNTIFS(Repairs!$A$7:$A$206,H148,Repairs!$B$7:$B$206,B148,Repairs!$K$7:$K$206,"OK")&lt;&gt;1),"Check repair ref","OK"))))))))</f>
        <v/>
      </c>
    </row>
    <row r="149" spans="1:10" ht="24" customHeight="1">
      <c r="A149" s="8"/>
      <c r="B149" s="8"/>
      <c r="C149" s="10"/>
      <c r="D149" s="8"/>
      <c r="E149" s="8"/>
      <c r="F149" s="11"/>
      <c r="G149" s="8"/>
      <c r="H149" s="8"/>
      <c r="I149" s="8"/>
      <c r="J149" s="9">
        <f>IF(COUNTA(A149:I149)=0,"",IF(A149="","Add cost ref",IF(COUNTIF($A$7:$A$206,A149)&lt;&gt;1,"Cost ref used twice",IF(COUNTIFS(Properties!$A$7:$A$56,B149,Properties!$F$7:$F$56,"OK")&lt;&gt;1,"Choose a property",IF(NOT(ISNUMBER(C149)),"Add paid date",IF(OR(D149="",E149=""),"Add cost type and note",IF(OR(NOT(ISNUMBER(F149)),F149&lt;=0),"Add cost amount",IF(AND(H149&lt;&gt;"",COUNTIFS(Repairs!$A$7:$A$206,H149,Repairs!$B$7:$B$206,B149,Repairs!$K$7:$K$206,"OK")&lt;&gt;1),"Check repair ref","OK"))))))))</f>
        <v/>
      </c>
    </row>
    <row r="150" spans="1:10" ht="24" customHeight="1">
      <c r="A150" s="8"/>
      <c r="B150" s="8"/>
      <c r="C150" s="10"/>
      <c r="D150" s="8"/>
      <c r="E150" s="8"/>
      <c r="F150" s="11"/>
      <c r="G150" s="8"/>
      <c r="H150" s="8"/>
      <c r="I150" s="8"/>
      <c r="J150" s="9">
        <f>IF(COUNTA(A150:I150)=0,"",IF(A150="","Add cost ref",IF(COUNTIF($A$7:$A$206,A150)&lt;&gt;1,"Cost ref used twice",IF(COUNTIFS(Properties!$A$7:$A$56,B150,Properties!$F$7:$F$56,"OK")&lt;&gt;1,"Choose a property",IF(NOT(ISNUMBER(C150)),"Add paid date",IF(OR(D150="",E150=""),"Add cost type and note",IF(OR(NOT(ISNUMBER(F150)),F150&lt;=0),"Add cost amount",IF(AND(H150&lt;&gt;"",COUNTIFS(Repairs!$A$7:$A$206,H150,Repairs!$B$7:$B$206,B150,Repairs!$K$7:$K$206,"OK")&lt;&gt;1),"Check repair ref","OK"))))))))</f>
        <v/>
      </c>
    </row>
    <row r="151" spans="1:10" ht="24" customHeight="1">
      <c r="A151" s="8"/>
      <c r="B151" s="8"/>
      <c r="C151" s="10"/>
      <c r="D151" s="8"/>
      <c r="E151" s="8"/>
      <c r="F151" s="11"/>
      <c r="G151" s="8"/>
      <c r="H151" s="8"/>
      <c r="I151" s="8"/>
      <c r="J151" s="9">
        <f>IF(COUNTA(A151:I151)=0,"",IF(A151="","Add cost ref",IF(COUNTIF($A$7:$A$206,A151)&lt;&gt;1,"Cost ref used twice",IF(COUNTIFS(Properties!$A$7:$A$56,B151,Properties!$F$7:$F$56,"OK")&lt;&gt;1,"Choose a property",IF(NOT(ISNUMBER(C151)),"Add paid date",IF(OR(D151="",E151=""),"Add cost type and note",IF(OR(NOT(ISNUMBER(F151)),F151&lt;=0),"Add cost amount",IF(AND(H151&lt;&gt;"",COUNTIFS(Repairs!$A$7:$A$206,H151,Repairs!$B$7:$B$206,B151,Repairs!$K$7:$K$206,"OK")&lt;&gt;1),"Check repair ref","OK"))))))))</f>
        <v/>
      </c>
    </row>
    <row r="152" spans="1:10" ht="24" customHeight="1">
      <c r="A152" s="8"/>
      <c r="B152" s="8"/>
      <c r="C152" s="10"/>
      <c r="D152" s="8"/>
      <c r="E152" s="8"/>
      <c r="F152" s="11"/>
      <c r="G152" s="8"/>
      <c r="H152" s="8"/>
      <c r="I152" s="8"/>
      <c r="J152" s="9">
        <f>IF(COUNTA(A152:I152)=0,"",IF(A152="","Add cost ref",IF(COUNTIF($A$7:$A$206,A152)&lt;&gt;1,"Cost ref used twice",IF(COUNTIFS(Properties!$A$7:$A$56,B152,Properties!$F$7:$F$56,"OK")&lt;&gt;1,"Choose a property",IF(NOT(ISNUMBER(C152)),"Add paid date",IF(OR(D152="",E152=""),"Add cost type and note",IF(OR(NOT(ISNUMBER(F152)),F152&lt;=0),"Add cost amount",IF(AND(H152&lt;&gt;"",COUNTIFS(Repairs!$A$7:$A$206,H152,Repairs!$B$7:$B$206,B152,Repairs!$K$7:$K$206,"OK")&lt;&gt;1),"Check repair ref","OK"))))))))</f>
        <v/>
      </c>
    </row>
    <row r="153" spans="1:10" ht="24" customHeight="1">
      <c r="A153" s="8"/>
      <c r="B153" s="8"/>
      <c r="C153" s="10"/>
      <c r="D153" s="8"/>
      <c r="E153" s="8"/>
      <c r="F153" s="11"/>
      <c r="G153" s="8"/>
      <c r="H153" s="8"/>
      <c r="I153" s="8"/>
      <c r="J153" s="9">
        <f>IF(COUNTA(A153:I153)=0,"",IF(A153="","Add cost ref",IF(COUNTIF($A$7:$A$206,A153)&lt;&gt;1,"Cost ref used twice",IF(COUNTIFS(Properties!$A$7:$A$56,B153,Properties!$F$7:$F$56,"OK")&lt;&gt;1,"Choose a property",IF(NOT(ISNUMBER(C153)),"Add paid date",IF(OR(D153="",E153=""),"Add cost type and note",IF(OR(NOT(ISNUMBER(F153)),F153&lt;=0),"Add cost amount",IF(AND(H153&lt;&gt;"",COUNTIFS(Repairs!$A$7:$A$206,H153,Repairs!$B$7:$B$206,B153,Repairs!$K$7:$K$206,"OK")&lt;&gt;1),"Check repair ref","OK"))))))))</f>
        <v/>
      </c>
    </row>
    <row r="154" spans="1:10" ht="24" customHeight="1">
      <c r="A154" s="8"/>
      <c r="B154" s="8"/>
      <c r="C154" s="10"/>
      <c r="D154" s="8"/>
      <c r="E154" s="8"/>
      <c r="F154" s="11"/>
      <c r="G154" s="8"/>
      <c r="H154" s="8"/>
      <c r="I154" s="8"/>
      <c r="J154" s="9">
        <f>IF(COUNTA(A154:I154)=0,"",IF(A154="","Add cost ref",IF(COUNTIF($A$7:$A$206,A154)&lt;&gt;1,"Cost ref used twice",IF(COUNTIFS(Properties!$A$7:$A$56,B154,Properties!$F$7:$F$56,"OK")&lt;&gt;1,"Choose a property",IF(NOT(ISNUMBER(C154)),"Add paid date",IF(OR(D154="",E154=""),"Add cost type and note",IF(OR(NOT(ISNUMBER(F154)),F154&lt;=0),"Add cost amount",IF(AND(H154&lt;&gt;"",COUNTIFS(Repairs!$A$7:$A$206,H154,Repairs!$B$7:$B$206,B154,Repairs!$K$7:$K$206,"OK")&lt;&gt;1),"Check repair ref","OK"))))))))</f>
        <v/>
      </c>
    </row>
    <row r="155" spans="1:10" ht="24" customHeight="1">
      <c r="A155" s="8"/>
      <c r="B155" s="8"/>
      <c r="C155" s="10"/>
      <c r="D155" s="8"/>
      <c r="E155" s="8"/>
      <c r="F155" s="11"/>
      <c r="G155" s="8"/>
      <c r="H155" s="8"/>
      <c r="I155" s="8"/>
      <c r="J155" s="9">
        <f>IF(COUNTA(A155:I155)=0,"",IF(A155="","Add cost ref",IF(COUNTIF($A$7:$A$206,A155)&lt;&gt;1,"Cost ref used twice",IF(COUNTIFS(Properties!$A$7:$A$56,B155,Properties!$F$7:$F$56,"OK")&lt;&gt;1,"Choose a property",IF(NOT(ISNUMBER(C155)),"Add paid date",IF(OR(D155="",E155=""),"Add cost type and note",IF(OR(NOT(ISNUMBER(F155)),F155&lt;=0),"Add cost amount",IF(AND(H155&lt;&gt;"",COUNTIFS(Repairs!$A$7:$A$206,H155,Repairs!$B$7:$B$206,B155,Repairs!$K$7:$K$206,"OK")&lt;&gt;1),"Check repair ref","OK"))))))))</f>
        <v/>
      </c>
    </row>
    <row r="156" spans="1:10" ht="24" customHeight="1">
      <c r="A156" s="8"/>
      <c r="B156" s="8"/>
      <c r="C156" s="10"/>
      <c r="D156" s="8"/>
      <c r="E156" s="8"/>
      <c r="F156" s="11"/>
      <c r="G156" s="8"/>
      <c r="H156" s="8"/>
      <c r="I156" s="8"/>
      <c r="J156" s="9">
        <f>IF(COUNTA(A156:I156)=0,"",IF(A156="","Add cost ref",IF(COUNTIF($A$7:$A$206,A156)&lt;&gt;1,"Cost ref used twice",IF(COUNTIFS(Properties!$A$7:$A$56,B156,Properties!$F$7:$F$56,"OK")&lt;&gt;1,"Choose a property",IF(NOT(ISNUMBER(C156)),"Add paid date",IF(OR(D156="",E156=""),"Add cost type and note",IF(OR(NOT(ISNUMBER(F156)),F156&lt;=0),"Add cost amount",IF(AND(H156&lt;&gt;"",COUNTIFS(Repairs!$A$7:$A$206,H156,Repairs!$B$7:$B$206,B156,Repairs!$K$7:$K$206,"OK")&lt;&gt;1),"Check repair ref","OK"))))))))</f>
        <v/>
      </c>
    </row>
    <row r="157" spans="1:10" ht="24" customHeight="1">
      <c r="A157" s="8"/>
      <c r="B157" s="8"/>
      <c r="C157" s="10"/>
      <c r="D157" s="8"/>
      <c r="E157" s="8"/>
      <c r="F157" s="11"/>
      <c r="G157" s="8"/>
      <c r="H157" s="8"/>
      <c r="I157" s="8"/>
      <c r="J157" s="9">
        <f>IF(COUNTA(A157:I157)=0,"",IF(A157="","Add cost ref",IF(COUNTIF($A$7:$A$206,A157)&lt;&gt;1,"Cost ref used twice",IF(COUNTIFS(Properties!$A$7:$A$56,B157,Properties!$F$7:$F$56,"OK")&lt;&gt;1,"Choose a property",IF(NOT(ISNUMBER(C157)),"Add paid date",IF(OR(D157="",E157=""),"Add cost type and note",IF(OR(NOT(ISNUMBER(F157)),F157&lt;=0),"Add cost amount",IF(AND(H157&lt;&gt;"",COUNTIFS(Repairs!$A$7:$A$206,H157,Repairs!$B$7:$B$206,B157,Repairs!$K$7:$K$206,"OK")&lt;&gt;1),"Check repair ref","OK"))))))))</f>
        <v/>
      </c>
    </row>
    <row r="158" spans="1:10" ht="24" customHeight="1">
      <c r="A158" s="8"/>
      <c r="B158" s="8"/>
      <c r="C158" s="10"/>
      <c r="D158" s="8"/>
      <c r="E158" s="8"/>
      <c r="F158" s="11"/>
      <c r="G158" s="8"/>
      <c r="H158" s="8"/>
      <c r="I158" s="8"/>
      <c r="J158" s="9">
        <f>IF(COUNTA(A158:I158)=0,"",IF(A158="","Add cost ref",IF(COUNTIF($A$7:$A$206,A158)&lt;&gt;1,"Cost ref used twice",IF(COUNTIFS(Properties!$A$7:$A$56,B158,Properties!$F$7:$F$56,"OK")&lt;&gt;1,"Choose a property",IF(NOT(ISNUMBER(C158)),"Add paid date",IF(OR(D158="",E158=""),"Add cost type and note",IF(OR(NOT(ISNUMBER(F158)),F158&lt;=0),"Add cost amount",IF(AND(H158&lt;&gt;"",COUNTIFS(Repairs!$A$7:$A$206,H158,Repairs!$B$7:$B$206,B158,Repairs!$K$7:$K$206,"OK")&lt;&gt;1),"Check repair ref","OK"))))))))</f>
        <v/>
      </c>
    </row>
    <row r="159" spans="1:10" ht="24" customHeight="1">
      <c r="A159" s="8"/>
      <c r="B159" s="8"/>
      <c r="C159" s="10"/>
      <c r="D159" s="8"/>
      <c r="E159" s="8"/>
      <c r="F159" s="11"/>
      <c r="G159" s="8"/>
      <c r="H159" s="8"/>
      <c r="I159" s="8"/>
      <c r="J159" s="9">
        <f>IF(COUNTA(A159:I159)=0,"",IF(A159="","Add cost ref",IF(COUNTIF($A$7:$A$206,A159)&lt;&gt;1,"Cost ref used twice",IF(COUNTIFS(Properties!$A$7:$A$56,B159,Properties!$F$7:$F$56,"OK")&lt;&gt;1,"Choose a property",IF(NOT(ISNUMBER(C159)),"Add paid date",IF(OR(D159="",E159=""),"Add cost type and note",IF(OR(NOT(ISNUMBER(F159)),F159&lt;=0),"Add cost amount",IF(AND(H159&lt;&gt;"",COUNTIFS(Repairs!$A$7:$A$206,H159,Repairs!$B$7:$B$206,B159,Repairs!$K$7:$K$206,"OK")&lt;&gt;1),"Check repair ref","OK"))))))))</f>
        <v/>
      </c>
    </row>
    <row r="160" spans="1:10" ht="24" customHeight="1">
      <c r="A160" s="8"/>
      <c r="B160" s="8"/>
      <c r="C160" s="10"/>
      <c r="D160" s="8"/>
      <c r="E160" s="8"/>
      <c r="F160" s="11"/>
      <c r="G160" s="8"/>
      <c r="H160" s="8"/>
      <c r="I160" s="8"/>
      <c r="J160" s="9">
        <f>IF(COUNTA(A160:I160)=0,"",IF(A160="","Add cost ref",IF(COUNTIF($A$7:$A$206,A160)&lt;&gt;1,"Cost ref used twice",IF(COUNTIFS(Properties!$A$7:$A$56,B160,Properties!$F$7:$F$56,"OK")&lt;&gt;1,"Choose a property",IF(NOT(ISNUMBER(C160)),"Add paid date",IF(OR(D160="",E160=""),"Add cost type and note",IF(OR(NOT(ISNUMBER(F160)),F160&lt;=0),"Add cost amount",IF(AND(H160&lt;&gt;"",COUNTIFS(Repairs!$A$7:$A$206,H160,Repairs!$B$7:$B$206,B160,Repairs!$K$7:$K$206,"OK")&lt;&gt;1),"Check repair ref","OK"))))))))</f>
        <v/>
      </c>
    </row>
    <row r="161" spans="1:10" ht="24" customHeight="1">
      <c r="A161" s="8"/>
      <c r="B161" s="8"/>
      <c r="C161" s="10"/>
      <c r="D161" s="8"/>
      <c r="E161" s="8"/>
      <c r="F161" s="11"/>
      <c r="G161" s="8"/>
      <c r="H161" s="8"/>
      <c r="I161" s="8"/>
      <c r="J161" s="9">
        <f>IF(COUNTA(A161:I161)=0,"",IF(A161="","Add cost ref",IF(COUNTIF($A$7:$A$206,A161)&lt;&gt;1,"Cost ref used twice",IF(COUNTIFS(Properties!$A$7:$A$56,B161,Properties!$F$7:$F$56,"OK")&lt;&gt;1,"Choose a property",IF(NOT(ISNUMBER(C161)),"Add paid date",IF(OR(D161="",E161=""),"Add cost type and note",IF(OR(NOT(ISNUMBER(F161)),F161&lt;=0),"Add cost amount",IF(AND(H161&lt;&gt;"",COUNTIFS(Repairs!$A$7:$A$206,H161,Repairs!$B$7:$B$206,B161,Repairs!$K$7:$K$206,"OK")&lt;&gt;1),"Check repair ref","OK"))))))))</f>
        <v/>
      </c>
    </row>
    <row r="162" spans="1:10" ht="24" customHeight="1">
      <c r="A162" s="8"/>
      <c r="B162" s="8"/>
      <c r="C162" s="10"/>
      <c r="D162" s="8"/>
      <c r="E162" s="8"/>
      <c r="F162" s="11"/>
      <c r="G162" s="8"/>
      <c r="H162" s="8"/>
      <c r="I162" s="8"/>
      <c r="J162" s="9">
        <f>IF(COUNTA(A162:I162)=0,"",IF(A162="","Add cost ref",IF(COUNTIF($A$7:$A$206,A162)&lt;&gt;1,"Cost ref used twice",IF(COUNTIFS(Properties!$A$7:$A$56,B162,Properties!$F$7:$F$56,"OK")&lt;&gt;1,"Choose a property",IF(NOT(ISNUMBER(C162)),"Add paid date",IF(OR(D162="",E162=""),"Add cost type and note",IF(OR(NOT(ISNUMBER(F162)),F162&lt;=0),"Add cost amount",IF(AND(H162&lt;&gt;"",COUNTIFS(Repairs!$A$7:$A$206,H162,Repairs!$B$7:$B$206,B162,Repairs!$K$7:$K$206,"OK")&lt;&gt;1),"Check repair ref","OK"))))))))</f>
        <v/>
      </c>
    </row>
    <row r="163" spans="1:10" ht="24" customHeight="1">
      <c r="A163" s="8"/>
      <c r="B163" s="8"/>
      <c r="C163" s="10"/>
      <c r="D163" s="8"/>
      <c r="E163" s="8"/>
      <c r="F163" s="11"/>
      <c r="G163" s="8"/>
      <c r="H163" s="8"/>
      <c r="I163" s="8"/>
      <c r="J163" s="9">
        <f>IF(COUNTA(A163:I163)=0,"",IF(A163="","Add cost ref",IF(COUNTIF($A$7:$A$206,A163)&lt;&gt;1,"Cost ref used twice",IF(COUNTIFS(Properties!$A$7:$A$56,B163,Properties!$F$7:$F$56,"OK")&lt;&gt;1,"Choose a property",IF(NOT(ISNUMBER(C163)),"Add paid date",IF(OR(D163="",E163=""),"Add cost type and note",IF(OR(NOT(ISNUMBER(F163)),F163&lt;=0),"Add cost amount",IF(AND(H163&lt;&gt;"",COUNTIFS(Repairs!$A$7:$A$206,H163,Repairs!$B$7:$B$206,B163,Repairs!$K$7:$K$206,"OK")&lt;&gt;1),"Check repair ref","OK"))))))))</f>
        <v/>
      </c>
    </row>
    <row r="164" spans="1:10" ht="24" customHeight="1">
      <c r="A164" s="8"/>
      <c r="B164" s="8"/>
      <c r="C164" s="10"/>
      <c r="D164" s="8"/>
      <c r="E164" s="8"/>
      <c r="F164" s="11"/>
      <c r="G164" s="8"/>
      <c r="H164" s="8"/>
      <c r="I164" s="8"/>
      <c r="J164" s="9">
        <f>IF(COUNTA(A164:I164)=0,"",IF(A164="","Add cost ref",IF(COUNTIF($A$7:$A$206,A164)&lt;&gt;1,"Cost ref used twice",IF(COUNTIFS(Properties!$A$7:$A$56,B164,Properties!$F$7:$F$56,"OK")&lt;&gt;1,"Choose a property",IF(NOT(ISNUMBER(C164)),"Add paid date",IF(OR(D164="",E164=""),"Add cost type and note",IF(OR(NOT(ISNUMBER(F164)),F164&lt;=0),"Add cost amount",IF(AND(H164&lt;&gt;"",COUNTIFS(Repairs!$A$7:$A$206,H164,Repairs!$B$7:$B$206,B164,Repairs!$K$7:$K$206,"OK")&lt;&gt;1),"Check repair ref","OK"))))))))</f>
        <v/>
      </c>
    </row>
    <row r="165" spans="1:10" ht="24" customHeight="1">
      <c r="A165" s="8"/>
      <c r="B165" s="8"/>
      <c r="C165" s="10"/>
      <c r="D165" s="8"/>
      <c r="E165" s="8"/>
      <c r="F165" s="11"/>
      <c r="G165" s="8"/>
      <c r="H165" s="8"/>
      <c r="I165" s="8"/>
      <c r="J165" s="9">
        <f>IF(COUNTA(A165:I165)=0,"",IF(A165="","Add cost ref",IF(COUNTIF($A$7:$A$206,A165)&lt;&gt;1,"Cost ref used twice",IF(COUNTIFS(Properties!$A$7:$A$56,B165,Properties!$F$7:$F$56,"OK")&lt;&gt;1,"Choose a property",IF(NOT(ISNUMBER(C165)),"Add paid date",IF(OR(D165="",E165=""),"Add cost type and note",IF(OR(NOT(ISNUMBER(F165)),F165&lt;=0),"Add cost amount",IF(AND(H165&lt;&gt;"",COUNTIFS(Repairs!$A$7:$A$206,H165,Repairs!$B$7:$B$206,B165,Repairs!$K$7:$K$206,"OK")&lt;&gt;1),"Check repair ref","OK"))))))))</f>
        <v/>
      </c>
    </row>
    <row r="166" spans="1:10" ht="24" customHeight="1">
      <c r="A166" s="8"/>
      <c r="B166" s="8"/>
      <c r="C166" s="10"/>
      <c r="D166" s="8"/>
      <c r="E166" s="8"/>
      <c r="F166" s="11"/>
      <c r="G166" s="8"/>
      <c r="H166" s="8"/>
      <c r="I166" s="8"/>
      <c r="J166" s="9">
        <f>IF(COUNTA(A166:I166)=0,"",IF(A166="","Add cost ref",IF(COUNTIF($A$7:$A$206,A166)&lt;&gt;1,"Cost ref used twice",IF(COUNTIFS(Properties!$A$7:$A$56,B166,Properties!$F$7:$F$56,"OK")&lt;&gt;1,"Choose a property",IF(NOT(ISNUMBER(C166)),"Add paid date",IF(OR(D166="",E166=""),"Add cost type and note",IF(OR(NOT(ISNUMBER(F166)),F166&lt;=0),"Add cost amount",IF(AND(H166&lt;&gt;"",COUNTIFS(Repairs!$A$7:$A$206,H166,Repairs!$B$7:$B$206,B166,Repairs!$K$7:$K$206,"OK")&lt;&gt;1),"Check repair ref","OK"))))))))</f>
        <v/>
      </c>
    </row>
    <row r="167" spans="1:10" ht="24" customHeight="1">
      <c r="A167" s="8"/>
      <c r="B167" s="8"/>
      <c r="C167" s="10"/>
      <c r="D167" s="8"/>
      <c r="E167" s="8"/>
      <c r="F167" s="11"/>
      <c r="G167" s="8"/>
      <c r="H167" s="8"/>
      <c r="I167" s="8"/>
      <c r="J167" s="9">
        <f>IF(COUNTA(A167:I167)=0,"",IF(A167="","Add cost ref",IF(COUNTIF($A$7:$A$206,A167)&lt;&gt;1,"Cost ref used twice",IF(COUNTIFS(Properties!$A$7:$A$56,B167,Properties!$F$7:$F$56,"OK")&lt;&gt;1,"Choose a property",IF(NOT(ISNUMBER(C167)),"Add paid date",IF(OR(D167="",E167=""),"Add cost type and note",IF(OR(NOT(ISNUMBER(F167)),F167&lt;=0),"Add cost amount",IF(AND(H167&lt;&gt;"",COUNTIFS(Repairs!$A$7:$A$206,H167,Repairs!$B$7:$B$206,B167,Repairs!$K$7:$K$206,"OK")&lt;&gt;1),"Check repair ref","OK"))))))))</f>
        <v/>
      </c>
    </row>
    <row r="168" spans="1:10" ht="24" customHeight="1">
      <c r="A168" s="8"/>
      <c r="B168" s="8"/>
      <c r="C168" s="10"/>
      <c r="D168" s="8"/>
      <c r="E168" s="8"/>
      <c r="F168" s="11"/>
      <c r="G168" s="8"/>
      <c r="H168" s="8"/>
      <c r="I168" s="8"/>
      <c r="J168" s="9">
        <f>IF(COUNTA(A168:I168)=0,"",IF(A168="","Add cost ref",IF(COUNTIF($A$7:$A$206,A168)&lt;&gt;1,"Cost ref used twice",IF(COUNTIFS(Properties!$A$7:$A$56,B168,Properties!$F$7:$F$56,"OK")&lt;&gt;1,"Choose a property",IF(NOT(ISNUMBER(C168)),"Add paid date",IF(OR(D168="",E168=""),"Add cost type and note",IF(OR(NOT(ISNUMBER(F168)),F168&lt;=0),"Add cost amount",IF(AND(H168&lt;&gt;"",COUNTIFS(Repairs!$A$7:$A$206,H168,Repairs!$B$7:$B$206,B168,Repairs!$K$7:$K$206,"OK")&lt;&gt;1),"Check repair ref","OK"))))))))</f>
        <v/>
      </c>
    </row>
    <row r="169" spans="1:10" ht="24" customHeight="1">
      <c r="A169" s="8"/>
      <c r="B169" s="8"/>
      <c r="C169" s="10"/>
      <c r="D169" s="8"/>
      <c r="E169" s="8"/>
      <c r="F169" s="11"/>
      <c r="G169" s="8"/>
      <c r="H169" s="8"/>
      <c r="I169" s="8"/>
      <c r="J169" s="9">
        <f>IF(COUNTA(A169:I169)=0,"",IF(A169="","Add cost ref",IF(COUNTIF($A$7:$A$206,A169)&lt;&gt;1,"Cost ref used twice",IF(COUNTIFS(Properties!$A$7:$A$56,B169,Properties!$F$7:$F$56,"OK")&lt;&gt;1,"Choose a property",IF(NOT(ISNUMBER(C169)),"Add paid date",IF(OR(D169="",E169=""),"Add cost type and note",IF(OR(NOT(ISNUMBER(F169)),F169&lt;=0),"Add cost amount",IF(AND(H169&lt;&gt;"",COUNTIFS(Repairs!$A$7:$A$206,H169,Repairs!$B$7:$B$206,B169,Repairs!$K$7:$K$206,"OK")&lt;&gt;1),"Check repair ref","OK"))))))))</f>
        <v/>
      </c>
    </row>
    <row r="170" spans="1:10" ht="24" customHeight="1">
      <c r="A170" s="8"/>
      <c r="B170" s="8"/>
      <c r="C170" s="10"/>
      <c r="D170" s="8"/>
      <c r="E170" s="8"/>
      <c r="F170" s="11"/>
      <c r="G170" s="8"/>
      <c r="H170" s="8"/>
      <c r="I170" s="8"/>
      <c r="J170" s="9">
        <f>IF(COUNTA(A170:I170)=0,"",IF(A170="","Add cost ref",IF(COUNTIF($A$7:$A$206,A170)&lt;&gt;1,"Cost ref used twice",IF(COUNTIFS(Properties!$A$7:$A$56,B170,Properties!$F$7:$F$56,"OK")&lt;&gt;1,"Choose a property",IF(NOT(ISNUMBER(C170)),"Add paid date",IF(OR(D170="",E170=""),"Add cost type and note",IF(OR(NOT(ISNUMBER(F170)),F170&lt;=0),"Add cost amount",IF(AND(H170&lt;&gt;"",COUNTIFS(Repairs!$A$7:$A$206,H170,Repairs!$B$7:$B$206,B170,Repairs!$K$7:$K$206,"OK")&lt;&gt;1),"Check repair ref","OK"))))))))</f>
        <v/>
      </c>
    </row>
    <row r="171" spans="1:10" ht="24" customHeight="1">
      <c r="A171" s="8"/>
      <c r="B171" s="8"/>
      <c r="C171" s="10"/>
      <c r="D171" s="8"/>
      <c r="E171" s="8"/>
      <c r="F171" s="11"/>
      <c r="G171" s="8"/>
      <c r="H171" s="8"/>
      <c r="I171" s="8"/>
      <c r="J171" s="9">
        <f>IF(COUNTA(A171:I171)=0,"",IF(A171="","Add cost ref",IF(COUNTIF($A$7:$A$206,A171)&lt;&gt;1,"Cost ref used twice",IF(COUNTIFS(Properties!$A$7:$A$56,B171,Properties!$F$7:$F$56,"OK")&lt;&gt;1,"Choose a property",IF(NOT(ISNUMBER(C171)),"Add paid date",IF(OR(D171="",E171=""),"Add cost type and note",IF(OR(NOT(ISNUMBER(F171)),F171&lt;=0),"Add cost amount",IF(AND(H171&lt;&gt;"",COUNTIFS(Repairs!$A$7:$A$206,H171,Repairs!$B$7:$B$206,B171,Repairs!$K$7:$K$206,"OK")&lt;&gt;1),"Check repair ref","OK"))))))))</f>
        <v/>
      </c>
    </row>
    <row r="172" spans="1:10" ht="24" customHeight="1">
      <c r="A172" s="8"/>
      <c r="B172" s="8"/>
      <c r="C172" s="10"/>
      <c r="D172" s="8"/>
      <c r="E172" s="8"/>
      <c r="F172" s="11"/>
      <c r="G172" s="8"/>
      <c r="H172" s="8"/>
      <c r="I172" s="8"/>
      <c r="J172" s="9">
        <f>IF(COUNTA(A172:I172)=0,"",IF(A172="","Add cost ref",IF(COUNTIF($A$7:$A$206,A172)&lt;&gt;1,"Cost ref used twice",IF(COUNTIFS(Properties!$A$7:$A$56,B172,Properties!$F$7:$F$56,"OK")&lt;&gt;1,"Choose a property",IF(NOT(ISNUMBER(C172)),"Add paid date",IF(OR(D172="",E172=""),"Add cost type and note",IF(OR(NOT(ISNUMBER(F172)),F172&lt;=0),"Add cost amount",IF(AND(H172&lt;&gt;"",COUNTIFS(Repairs!$A$7:$A$206,H172,Repairs!$B$7:$B$206,B172,Repairs!$K$7:$K$206,"OK")&lt;&gt;1),"Check repair ref","OK"))))))))</f>
        <v/>
      </c>
    </row>
    <row r="173" spans="1:10" ht="24" customHeight="1">
      <c r="A173" s="8"/>
      <c r="B173" s="8"/>
      <c r="C173" s="10"/>
      <c r="D173" s="8"/>
      <c r="E173" s="8"/>
      <c r="F173" s="11"/>
      <c r="G173" s="8"/>
      <c r="H173" s="8"/>
      <c r="I173" s="8"/>
      <c r="J173" s="9">
        <f>IF(COUNTA(A173:I173)=0,"",IF(A173="","Add cost ref",IF(COUNTIF($A$7:$A$206,A173)&lt;&gt;1,"Cost ref used twice",IF(COUNTIFS(Properties!$A$7:$A$56,B173,Properties!$F$7:$F$56,"OK")&lt;&gt;1,"Choose a property",IF(NOT(ISNUMBER(C173)),"Add paid date",IF(OR(D173="",E173=""),"Add cost type and note",IF(OR(NOT(ISNUMBER(F173)),F173&lt;=0),"Add cost amount",IF(AND(H173&lt;&gt;"",COUNTIFS(Repairs!$A$7:$A$206,H173,Repairs!$B$7:$B$206,B173,Repairs!$K$7:$K$206,"OK")&lt;&gt;1),"Check repair ref","OK"))))))))</f>
        <v/>
      </c>
    </row>
    <row r="174" spans="1:10" ht="24" customHeight="1">
      <c r="A174" s="8"/>
      <c r="B174" s="8"/>
      <c r="C174" s="10"/>
      <c r="D174" s="8"/>
      <c r="E174" s="8"/>
      <c r="F174" s="11"/>
      <c r="G174" s="8"/>
      <c r="H174" s="8"/>
      <c r="I174" s="8"/>
      <c r="J174" s="9">
        <f>IF(COUNTA(A174:I174)=0,"",IF(A174="","Add cost ref",IF(COUNTIF($A$7:$A$206,A174)&lt;&gt;1,"Cost ref used twice",IF(COUNTIFS(Properties!$A$7:$A$56,B174,Properties!$F$7:$F$56,"OK")&lt;&gt;1,"Choose a property",IF(NOT(ISNUMBER(C174)),"Add paid date",IF(OR(D174="",E174=""),"Add cost type and note",IF(OR(NOT(ISNUMBER(F174)),F174&lt;=0),"Add cost amount",IF(AND(H174&lt;&gt;"",COUNTIFS(Repairs!$A$7:$A$206,H174,Repairs!$B$7:$B$206,B174,Repairs!$K$7:$K$206,"OK")&lt;&gt;1),"Check repair ref","OK"))))))))</f>
        <v/>
      </c>
    </row>
    <row r="175" spans="1:10" ht="24" customHeight="1">
      <c r="A175" s="8"/>
      <c r="B175" s="8"/>
      <c r="C175" s="10"/>
      <c r="D175" s="8"/>
      <c r="E175" s="8"/>
      <c r="F175" s="11"/>
      <c r="G175" s="8"/>
      <c r="H175" s="8"/>
      <c r="I175" s="8"/>
      <c r="J175" s="9">
        <f>IF(COUNTA(A175:I175)=0,"",IF(A175="","Add cost ref",IF(COUNTIF($A$7:$A$206,A175)&lt;&gt;1,"Cost ref used twice",IF(COUNTIFS(Properties!$A$7:$A$56,B175,Properties!$F$7:$F$56,"OK")&lt;&gt;1,"Choose a property",IF(NOT(ISNUMBER(C175)),"Add paid date",IF(OR(D175="",E175=""),"Add cost type and note",IF(OR(NOT(ISNUMBER(F175)),F175&lt;=0),"Add cost amount",IF(AND(H175&lt;&gt;"",COUNTIFS(Repairs!$A$7:$A$206,H175,Repairs!$B$7:$B$206,B175,Repairs!$K$7:$K$206,"OK")&lt;&gt;1),"Check repair ref","OK"))))))))</f>
        <v/>
      </c>
    </row>
    <row r="176" spans="1:10" ht="24" customHeight="1">
      <c r="A176" s="8"/>
      <c r="B176" s="8"/>
      <c r="C176" s="10"/>
      <c r="D176" s="8"/>
      <c r="E176" s="8"/>
      <c r="F176" s="11"/>
      <c r="G176" s="8"/>
      <c r="H176" s="8"/>
      <c r="I176" s="8"/>
      <c r="J176" s="9">
        <f>IF(COUNTA(A176:I176)=0,"",IF(A176="","Add cost ref",IF(COUNTIF($A$7:$A$206,A176)&lt;&gt;1,"Cost ref used twice",IF(COUNTIFS(Properties!$A$7:$A$56,B176,Properties!$F$7:$F$56,"OK")&lt;&gt;1,"Choose a property",IF(NOT(ISNUMBER(C176)),"Add paid date",IF(OR(D176="",E176=""),"Add cost type and note",IF(OR(NOT(ISNUMBER(F176)),F176&lt;=0),"Add cost amount",IF(AND(H176&lt;&gt;"",COUNTIFS(Repairs!$A$7:$A$206,H176,Repairs!$B$7:$B$206,B176,Repairs!$K$7:$K$206,"OK")&lt;&gt;1),"Check repair ref","OK"))))))))</f>
        <v/>
      </c>
    </row>
    <row r="177" spans="1:10" ht="24" customHeight="1">
      <c r="A177" s="8"/>
      <c r="B177" s="8"/>
      <c r="C177" s="10"/>
      <c r="D177" s="8"/>
      <c r="E177" s="8"/>
      <c r="F177" s="11"/>
      <c r="G177" s="8"/>
      <c r="H177" s="8"/>
      <c r="I177" s="8"/>
      <c r="J177" s="9">
        <f>IF(COUNTA(A177:I177)=0,"",IF(A177="","Add cost ref",IF(COUNTIF($A$7:$A$206,A177)&lt;&gt;1,"Cost ref used twice",IF(COUNTIFS(Properties!$A$7:$A$56,B177,Properties!$F$7:$F$56,"OK")&lt;&gt;1,"Choose a property",IF(NOT(ISNUMBER(C177)),"Add paid date",IF(OR(D177="",E177=""),"Add cost type and note",IF(OR(NOT(ISNUMBER(F177)),F177&lt;=0),"Add cost amount",IF(AND(H177&lt;&gt;"",COUNTIFS(Repairs!$A$7:$A$206,H177,Repairs!$B$7:$B$206,B177,Repairs!$K$7:$K$206,"OK")&lt;&gt;1),"Check repair ref","OK"))))))))</f>
        <v/>
      </c>
    </row>
    <row r="178" spans="1:10" ht="24" customHeight="1">
      <c r="A178" s="8"/>
      <c r="B178" s="8"/>
      <c r="C178" s="10"/>
      <c r="D178" s="8"/>
      <c r="E178" s="8"/>
      <c r="F178" s="11"/>
      <c r="G178" s="8"/>
      <c r="H178" s="8"/>
      <c r="I178" s="8"/>
      <c r="J178" s="9">
        <f>IF(COUNTA(A178:I178)=0,"",IF(A178="","Add cost ref",IF(COUNTIF($A$7:$A$206,A178)&lt;&gt;1,"Cost ref used twice",IF(COUNTIFS(Properties!$A$7:$A$56,B178,Properties!$F$7:$F$56,"OK")&lt;&gt;1,"Choose a property",IF(NOT(ISNUMBER(C178)),"Add paid date",IF(OR(D178="",E178=""),"Add cost type and note",IF(OR(NOT(ISNUMBER(F178)),F178&lt;=0),"Add cost amount",IF(AND(H178&lt;&gt;"",COUNTIFS(Repairs!$A$7:$A$206,H178,Repairs!$B$7:$B$206,B178,Repairs!$K$7:$K$206,"OK")&lt;&gt;1),"Check repair ref","OK"))))))))</f>
        <v/>
      </c>
    </row>
    <row r="179" spans="1:10" ht="24" customHeight="1">
      <c r="A179" s="8"/>
      <c r="B179" s="8"/>
      <c r="C179" s="10"/>
      <c r="D179" s="8"/>
      <c r="E179" s="8"/>
      <c r="F179" s="11"/>
      <c r="G179" s="8"/>
      <c r="H179" s="8"/>
      <c r="I179" s="8"/>
      <c r="J179" s="9">
        <f>IF(COUNTA(A179:I179)=0,"",IF(A179="","Add cost ref",IF(COUNTIF($A$7:$A$206,A179)&lt;&gt;1,"Cost ref used twice",IF(COUNTIFS(Properties!$A$7:$A$56,B179,Properties!$F$7:$F$56,"OK")&lt;&gt;1,"Choose a property",IF(NOT(ISNUMBER(C179)),"Add paid date",IF(OR(D179="",E179=""),"Add cost type and note",IF(OR(NOT(ISNUMBER(F179)),F179&lt;=0),"Add cost amount",IF(AND(H179&lt;&gt;"",COUNTIFS(Repairs!$A$7:$A$206,H179,Repairs!$B$7:$B$206,B179,Repairs!$K$7:$K$206,"OK")&lt;&gt;1),"Check repair ref","OK"))))))))</f>
        <v/>
      </c>
    </row>
    <row r="180" spans="1:10" ht="24" customHeight="1">
      <c r="A180" s="8"/>
      <c r="B180" s="8"/>
      <c r="C180" s="10"/>
      <c r="D180" s="8"/>
      <c r="E180" s="8"/>
      <c r="F180" s="11"/>
      <c r="G180" s="8"/>
      <c r="H180" s="8"/>
      <c r="I180" s="8"/>
      <c r="J180" s="9">
        <f>IF(COUNTA(A180:I180)=0,"",IF(A180="","Add cost ref",IF(COUNTIF($A$7:$A$206,A180)&lt;&gt;1,"Cost ref used twice",IF(COUNTIFS(Properties!$A$7:$A$56,B180,Properties!$F$7:$F$56,"OK")&lt;&gt;1,"Choose a property",IF(NOT(ISNUMBER(C180)),"Add paid date",IF(OR(D180="",E180=""),"Add cost type and note",IF(OR(NOT(ISNUMBER(F180)),F180&lt;=0),"Add cost amount",IF(AND(H180&lt;&gt;"",COUNTIFS(Repairs!$A$7:$A$206,H180,Repairs!$B$7:$B$206,B180,Repairs!$K$7:$K$206,"OK")&lt;&gt;1),"Check repair ref","OK"))))))))</f>
        <v/>
      </c>
    </row>
    <row r="181" spans="1:10" ht="24" customHeight="1">
      <c r="A181" s="8"/>
      <c r="B181" s="8"/>
      <c r="C181" s="10"/>
      <c r="D181" s="8"/>
      <c r="E181" s="8"/>
      <c r="F181" s="11"/>
      <c r="G181" s="8"/>
      <c r="H181" s="8"/>
      <c r="I181" s="8"/>
      <c r="J181" s="9">
        <f>IF(COUNTA(A181:I181)=0,"",IF(A181="","Add cost ref",IF(COUNTIF($A$7:$A$206,A181)&lt;&gt;1,"Cost ref used twice",IF(COUNTIFS(Properties!$A$7:$A$56,B181,Properties!$F$7:$F$56,"OK")&lt;&gt;1,"Choose a property",IF(NOT(ISNUMBER(C181)),"Add paid date",IF(OR(D181="",E181=""),"Add cost type and note",IF(OR(NOT(ISNUMBER(F181)),F181&lt;=0),"Add cost amount",IF(AND(H181&lt;&gt;"",COUNTIFS(Repairs!$A$7:$A$206,H181,Repairs!$B$7:$B$206,B181,Repairs!$K$7:$K$206,"OK")&lt;&gt;1),"Check repair ref","OK"))))))))</f>
        <v/>
      </c>
    </row>
    <row r="182" spans="1:10" ht="24" customHeight="1">
      <c r="A182" s="8"/>
      <c r="B182" s="8"/>
      <c r="C182" s="10"/>
      <c r="D182" s="8"/>
      <c r="E182" s="8"/>
      <c r="F182" s="11"/>
      <c r="G182" s="8"/>
      <c r="H182" s="8"/>
      <c r="I182" s="8"/>
      <c r="J182" s="9">
        <f>IF(COUNTA(A182:I182)=0,"",IF(A182="","Add cost ref",IF(COUNTIF($A$7:$A$206,A182)&lt;&gt;1,"Cost ref used twice",IF(COUNTIFS(Properties!$A$7:$A$56,B182,Properties!$F$7:$F$56,"OK")&lt;&gt;1,"Choose a property",IF(NOT(ISNUMBER(C182)),"Add paid date",IF(OR(D182="",E182=""),"Add cost type and note",IF(OR(NOT(ISNUMBER(F182)),F182&lt;=0),"Add cost amount",IF(AND(H182&lt;&gt;"",COUNTIFS(Repairs!$A$7:$A$206,H182,Repairs!$B$7:$B$206,B182,Repairs!$K$7:$K$206,"OK")&lt;&gt;1),"Check repair ref","OK"))))))))</f>
        <v/>
      </c>
    </row>
    <row r="183" spans="1:10" ht="24" customHeight="1">
      <c r="A183" s="8"/>
      <c r="B183" s="8"/>
      <c r="C183" s="10"/>
      <c r="D183" s="8"/>
      <c r="E183" s="8"/>
      <c r="F183" s="11"/>
      <c r="G183" s="8"/>
      <c r="H183" s="8"/>
      <c r="I183" s="8"/>
      <c r="J183" s="9">
        <f>IF(COUNTA(A183:I183)=0,"",IF(A183="","Add cost ref",IF(COUNTIF($A$7:$A$206,A183)&lt;&gt;1,"Cost ref used twice",IF(COUNTIFS(Properties!$A$7:$A$56,B183,Properties!$F$7:$F$56,"OK")&lt;&gt;1,"Choose a property",IF(NOT(ISNUMBER(C183)),"Add paid date",IF(OR(D183="",E183=""),"Add cost type and note",IF(OR(NOT(ISNUMBER(F183)),F183&lt;=0),"Add cost amount",IF(AND(H183&lt;&gt;"",COUNTIFS(Repairs!$A$7:$A$206,H183,Repairs!$B$7:$B$206,B183,Repairs!$K$7:$K$206,"OK")&lt;&gt;1),"Check repair ref","OK"))))))))</f>
        <v/>
      </c>
    </row>
    <row r="184" spans="1:10" ht="24" customHeight="1">
      <c r="A184" s="8"/>
      <c r="B184" s="8"/>
      <c r="C184" s="10"/>
      <c r="D184" s="8"/>
      <c r="E184" s="8"/>
      <c r="F184" s="11"/>
      <c r="G184" s="8"/>
      <c r="H184" s="8"/>
      <c r="I184" s="8"/>
      <c r="J184" s="9">
        <f>IF(COUNTA(A184:I184)=0,"",IF(A184="","Add cost ref",IF(COUNTIF($A$7:$A$206,A184)&lt;&gt;1,"Cost ref used twice",IF(COUNTIFS(Properties!$A$7:$A$56,B184,Properties!$F$7:$F$56,"OK")&lt;&gt;1,"Choose a property",IF(NOT(ISNUMBER(C184)),"Add paid date",IF(OR(D184="",E184=""),"Add cost type and note",IF(OR(NOT(ISNUMBER(F184)),F184&lt;=0),"Add cost amount",IF(AND(H184&lt;&gt;"",COUNTIFS(Repairs!$A$7:$A$206,H184,Repairs!$B$7:$B$206,B184,Repairs!$K$7:$K$206,"OK")&lt;&gt;1),"Check repair ref","OK"))))))))</f>
        <v/>
      </c>
    </row>
    <row r="185" spans="1:10" ht="24" customHeight="1">
      <c r="A185" s="8"/>
      <c r="B185" s="8"/>
      <c r="C185" s="10"/>
      <c r="D185" s="8"/>
      <c r="E185" s="8"/>
      <c r="F185" s="11"/>
      <c r="G185" s="8"/>
      <c r="H185" s="8"/>
      <c r="I185" s="8"/>
      <c r="J185" s="9">
        <f>IF(COUNTA(A185:I185)=0,"",IF(A185="","Add cost ref",IF(COUNTIF($A$7:$A$206,A185)&lt;&gt;1,"Cost ref used twice",IF(COUNTIFS(Properties!$A$7:$A$56,B185,Properties!$F$7:$F$56,"OK")&lt;&gt;1,"Choose a property",IF(NOT(ISNUMBER(C185)),"Add paid date",IF(OR(D185="",E185=""),"Add cost type and note",IF(OR(NOT(ISNUMBER(F185)),F185&lt;=0),"Add cost amount",IF(AND(H185&lt;&gt;"",COUNTIFS(Repairs!$A$7:$A$206,H185,Repairs!$B$7:$B$206,B185,Repairs!$K$7:$K$206,"OK")&lt;&gt;1),"Check repair ref","OK"))))))))</f>
        <v/>
      </c>
    </row>
    <row r="186" spans="1:10" ht="24" customHeight="1">
      <c r="A186" s="8"/>
      <c r="B186" s="8"/>
      <c r="C186" s="10"/>
      <c r="D186" s="8"/>
      <c r="E186" s="8"/>
      <c r="F186" s="11"/>
      <c r="G186" s="8"/>
      <c r="H186" s="8"/>
      <c r="I186" s="8"/>
      <c r="J186" s="9">
        <f>IF(COUNTA(A186:I186)=0,"",IF(A186="","Add cost ref",IF(COUNTIF($A$7:$A$206,A186)&lt;&gt;1,"Cost ref used twice",IF(COUNTIFS(Properties!$A$7:$A$56,B186,Properties!$F$7:$F$56,"OK")&lt;&gt;1,"Choose a property",IF(NOT(ISNUMBER(C186)),"Add paid date",IF(OR(D186="",E186=""),"Add cost type and note",IF(OR(NOT(ISNUMBER(F186)),F186&lt;=0),"Add cost amount",IF(AND(H186&lt;&gt;"",COUNTIFS(Repairs!$A$7:$A$206,H186,Repairs!$B$7:$B$206,B186,Repairs!$K$7:$K$206,"OK")&lt;&gt;1),"Check repair ref","OK"))))))))</f>
        <v/>
      </c>
    </row>
    <row r="187" spans="1:10" ht="24" customHeight="1">
      <c r="A187" s="8"/>
      <c r="B187" s="8"/>
      <c r="C187" s="10"/>
      <c r="D187" s="8"/>
      <c r="E187" s="8"/>
      <c r="F187" s="11"/>
      <c r="G187" s="8"/>
      <c r="H187" s="8"/>
      <c r="I187" s="8"/>
      <c r="J187" s="9">
        <f>IF(COUNTA(A187:I187)=0,"",IF(A187="","Add cost ref",IF(COUNTIF($A$7:$A$206,A187)&lt;&gt;1,"Cost ref used twice",IF(COUNTIFS(Properties!$A$7:$A$56,B187,Properties!$F$7:$F$56,"OK")&lt;&gt;1,"Choose a property",IF(NOT(ISNUMBER(C187)),"Add paid date",IF(OR(D187="",E187=""),"Add cost type and note",IF(OR(NOT(ISNUMBER(F187)),F187&lt;=0),"Add cost amount",IF(AND(H187&lt;&gt;"",COUNTIFS(Repairs!$A$7:$A$206,H187,Repairs!$B$7:$B$206,B187,Repairs!$K$7:$K$206,"OK")&lt;&gt;1),"Check repair ref","OK"))))))))</f>
        <v/>
      </c>
    </row>
    <row r="188" spans="1:10" ht="24" customHeight="1">
      <c r="A188" s="8"/>
      <c r="B188" s="8"/>
      <c r="C188" s="10"/>
      <c r="D188" s="8"/>
      <c r="E188" s="8"/>
      <c r="F188" s="11"/>
      <c r="G188" s="8"/>
      <c r="H188" s="8"/>
      <c r="I188" s="8"/>
      <c r="J188" s="9">
        <f>IF(COUNTA(A188:I188)=0,"",IF(A188="","Add cost ref",IF(COUNTIF($A$7:$A$206,A188)&lt;&gt;1,"Cost ref used twice",IF(COUNTIFS(Properties!$A$7:$A$56,B188,Properties!$F$7:$F$56,"OK")&lt;&gt;1,"Choose a property",IF(NOT(ISNUMBER(C188)),"Add paid date",IF(OR(D188="",E188=""),"Add cost type and note",IF(OR(NOT(ISNUMBER(F188)),F188&lt;=0),"Add cost amount",IF(AND(H188&lt;&gt;"",COUNTIFS(Repairs!$A$7:$A$206,H188,Repairs!$B$7:$B$206,B188,Repairs!$K$7:$K$206,"OK")&lt;&gt;1),"Check repair ref","OK"))))))))</f>
        <v/>
      </c>
    </row>
    <row r="189" spans="1:10" ht="24" customHeight="1">
      <c r="A189" s="8"/>
      <c r="B189" s="8"/>
      <c r="C189" s="10"/>
      <c r="D189" s="8"/>
      <c r="E189" s="8"/>
      <c r="F189" s="11"/>
      <c r="G189" s="8"/>
      <c r="H189" s="8"/>
      <c r="I189" s="8"/>
      <c r="J189" s="9">
        <f>IF(COUNTA(A189:I189)=0,"",IF(A189="","Add cost ref",IF(COUNTIF($A$7:$A$206,A189)&lt;&gt;1,"Cost ref used twice",IF(COUNTIFS(Properties!$A$7:$A$56,B189,Properties!$F$7:$F$56,"OK")&lt;&gt;1,"Choose a property",IF(NOT(ISNUMBER(C189)),"Add paid date",IF(OR(D189="",E189=""),"Add cost type and note",IF(OR(NOT(ISNUMBER(F189)),F189&lt;=0),"Add cost amount",IF(AND(H189&lt;&gt;"",COUNTIFS(Repairs!$A$7:$A$206,H189,Repairs!$B$7:$B$206,B189,Repairs!$K$7:$K$206,"OK")&lt;&gt;1),"Check repair ref","OK"))))))))</f>
        <v/>
      </c>
    </row>
    <row r="190" spans="1:10" ht="24" customHeight="1">
      <c r="A190" s="8"/>
      <c r="B190" s="8"/>
      <c r="C190" s="10"/>
      <c r="D190" s="8"/>
      <c r="E190" s="8"/>
      <c r="F190" s="11"/>
      <c r="G190" s="8"/>
      <c r="H190" s="8"/>
      <c r="I190" s="8"/>
      <c r="J190" s="9">
        <f>IF(COUNTA(A190:I190)=0,"",IF(A190="","Add cost ref",IF(COUNTIF($A$7:$A$206,A190)&lt;&gt;1,"Cost ref used twice",IF(COUNTIFS(Properties!$A$7:$A$56,B190,Properties!$F$7:$F$56,"OK")&lt;&gt;1,"Choose a property",IF(NOT(ISNUMBER(C190)),"Add paid date",IF(OR(D190="",E190=""),"Add cost type and note",IF(OR(NOT(ISNUMBER(F190)),F190&lt;=0),"Add cost amount",IF(AND(H190&lt;&gt;"",COUNTIFS(Repairs!$A$7:$A$206,H190,Repairs!$B$7:$B$206,B190,Repairs!$K$7:$K$206,"OK")&lt;&gt;1),"Check repair ref","OK"))))))))</f>
        <v/>
      </c>
    </row>
    <row r="191" spans="1:10" ht="24" customHeight="1">
      <c r="A191" s="8"/>
      <c r="B191" s="8"/>
      <c r="C191" s="10"/>
      <c r="D191" s="8"/>
      <c r="E191" s="8"/>
      <c r="F191" s="11"/>
      <c r="G191" s="8"/>
      <c r="H191" s="8"/>
      <c r="I191" s="8"/>
      <c r="J191" s="9">
        <f>IF(COUNTA(A191:I191)=0,"",IF(A191="","Add cost ref",IF(COUNTIF($A$7:$A$206,A191)&lt;&gt;1,"Cost ref used twice",IF(COUNTIFS(Properties!$A$7:$A$56,B191,Properties!$F$7:$F$56,"OK")&lt;&gt;1,"Choose a property",IF(NOT(ISNUMBER(C191)),"Add paid date",IF(OR(D191="",E191=""),"Add cost type and note",IF(OR(NOT(ISNUMBER(F191)),F191&lt;=0),"Add cost amount",IF(AND(H191&lt;&gt;"",COUNTIFS(Repairs!$A$7:$A$206,H191,Repairs!$B$7:$B$206,B191,Repairs!$K$7:$K$206,"OK")&lt;&gt;1),"Check repair ref","OK"))))))))</f>
        <v/>
      </c>
    </row>
    <row r="192" spans="1:10" ht="24" customHeight="1">
      <c r="A192" s="8"/>
      <c r="B192" s="8"/>
      <c r="C192" s="10"/>
      <c r="D192" s="8"/>
      <c r="E192" s="8"/>
      <c r="F192" s="11"/>
      <c r="G192" s="8"/>
      <c r="H192" s="8"/>
      <c r="I192" s="8"/>
      <c r="J192" s="9">
        <f>IF(COUNTA(A192:I192)=0,"",IF(A192="","Add cost ref",IF(COUNTIF($A$7:$A$206,A192)&lt;&gt;1,"Cost ref used twice",IF(COUNTIFS(Properties!$A$7:$A$56,B192,Properties!$F$7:$F$56,"OK")&lt;&gt;1,"Choose a property",IF(NOT(ISNUMBER(C192)),"Add paid date",IF(OR(D192="",E192=""),"Add cost type and note",IF(OR(NOT(ISNUMBER(F192)),F192&lt;=0),"Add cost amount",IF(AND(H192&lt;&gt;"",COUNTIFS(Repairs!$A$7:$A$206,H192,Repairs!$B$7:$B$206,B192,Repairs!$K$7:$K$206,"OK")&lt;&gt;1),"Check repair ref","OK"))))))))</f>
        <v/>
      </c>
    </row>
    <row r="193" spans="1:10" ht="24" customHeight="1">
      <c r="A193" s="8"/>
      <c r="B193" s="8"/>
      <c r="C193" s="10"/>
      <c r="D193" s="8"/>
      <c r="E193" s="8"/>
      <c r="F193" s="11"/>
      <c r="G193" s="8"/>
      <c r="H193" s="8"/>
      <c r="I193" s="8"/>
      <c r="J193" s="9">
        <f>IF(COUNTA(A193:I193)=0,"",IF(A193="","Add cost ref",IF(COUNTIF($A$7:$A$206,A193)&lt;&gt;1,"Cost ref used twice",IF(COUNTIFS(Properties!$A$7:$A$56,B193,Properties!$F$7:$F$56,"OK")&lt;&gt;1,"Choose a property",IF(NOT(ISNUMBER(C193)),"Add paid date",IF(OR(D193="",E193=""),"Add cost type and note",IF(OR(NOT(ISNUMBER(F193)),F193&lt;=0),"Add cost amount",IF(AND(H193&lt;&gt;"",COUNTIFS(Repairs!$A$7:$A$206,H193,Repairs!$B$7:$B$206,B193,Repairs!$K$7:$K$206,"OK")&lt;&gt;1),"Check repair ref","OK"))))))))</f>
        <v/>
      </c>
    </row>
    <row r="194" spans="1:10" ht="24" customHeight="1">
      <c r="A194" s="8"/>
      <c r="B194" s="8"/>
      <c r="C194" s="10"/>
      <c r="D194" s="8"/>
      <c r="E194" s="8"/>
      <c r="F194" s="11"/>
      <c r="G194" s="8"/>
      <c r="H194" s="8"/>
      <c r="I194" s="8"/>
      <c r="J194" s="9">
        <f>IF(COUNTA(A194:I194)=0,"",IF(A194="","Add cost ref",IF(COUNTIF($A$7:$A$206,A194)&lt;&gt;1,"Cost ref used twice",IF(COUNTIFS(Properties!$A$7:$A$56,B194,Properties!$F$7:$F$56,"OK")&lt;&gt;1,"Choose a property",IF(NOT(ISNUMBER(C194)),"Add paid date",IF(OR(D194="",E194=""),"Add cost type and note",IF(OR(NOT(ISNUMBER(F194)),F194&lt;=0),"Add cost amount",IF(AND(H194&lt;&gt;"",COUNTIFS(Repairs!$A$7:$A$206,H194,Repairs!$B$7:$B$206,B194,Repairs!$K$7:$K$206,"OK")&lt;&gt;1),"Check repair ref","OK"))))))))</f>
        <v/>
      </c>
    </row>
    <row r="195" spans="1:10" ht="24" customHeight="1">
      <c r="A195" s="8"/>
      <c r="B195" s="8"/>
      <c r="C195" s="10"/>
      <c r="D195" s="8"/>
      <c r="E195" s="8"/>
      <c r="F195" s="11"/>
      <c r="G195" s="8"/>
      <c r="H195" s="8"/>
      <c r="I195" s="8"/>
      <c r="J195" s="9">
        <f>IF(COUNTA(A195:I195)=0,"",IF(A195="","Add cost ref",IF(COUNTIF($A$7:$A$206,A195)&lt;&gt;1,"Cost ref used twice",IF(COUNTIFS(Properties!$A$7:$A$56,B195,Properties!$F$7:$F$56,"OK")&lt;&gt;1,"Choose a property",IF(NOT(ISNUMBER(C195)),"Add paid date",IF(OR(D195="",E195=""),"Add cost type and note",IF(OR(NOT(ISNUMBER(F195)),F195&lt;=0),"Add cost amount",IF(AND(H195&lt;&gt;"",COUNTIFS(Repairs!$A$7:$A$206,H195,Repairs!$B$7:$B$206,B195,Repairs!$K$7:$K$206,"OK")&lt;&gt;1),"Check repair ref","OK"))))))))</f>
        <v/>
      </c>
    </row>
    <row r="196" spans="1:10" ht="24" customHeight="1">
      <c r="A196" s="8"/>
      <c r="B196" s="8"/>
      <c r="C196" s="10"/>
      <c r="D196" s="8"/>
      <c r="E196" s="8"/>
      <c r="F196" s="11"/>
      <c r="G196" s="8"/>
      <c r="H196" s="8"/>
      <c r="I196" s="8"/>
      <c r="J196" s="9">
        <f>IF(COUNTA(A196:I196)=0,"",IF(A196="","Add cost ref",IF(COUNTIF($A$7:$A$206,A196)&lt;&gt;1,"Cost ref used twice",IF(COUNTIFS(Properties!$A$7:$A$56,B196,Properties!$F$7:$F$56,"OK")&lt;&gt;1,"Choose a property",IF(NOT(ISNUMBER(C196)),"Add paid date",IF(OR(D196="",E196=""),"Add cost type and note",IF(OR(NOT(ISNUMBER(F196)),F196&lt;=0),"Add cost amount",IF(AND(H196&lt;&gt;"",COUNTIFS(Repairs!$A$7:$A$206,H196,Repairs!$B$7:$B$206,B196,Repairs!$K$7:$K$206,"OK")&lt;&gt;1),"Check repair ref","OK"))))))))</f>
        <v/>
      </c>
    </row>
    <row r="197" spans="1:10" ht="24" customHeight="1">
      <c r="A197" s="8"/>
      <c r="B197" s="8"/>
      <c r="C197" s="10"/>
      <c r="D197" s="8"/>
      <c r="E197" s="8"/>
      <c r="F197" s="11"/>
      <c r="G197" s="8"/>
      <c r="H197" s="8"/>
      <c r="I197" s="8"/>
      <c r="J197" s="9">
        <f>IF(COUNTA(A197:I197)=0,"",IF(A197="","Add cost ref",IF(COUNTIF($A$7:$A$206,A197)&lt;&gt;1,"Cost ref used twice",IF(COUNTIFS(Properties!$A$7:$A$56,B197,Properties!$F$7:$F$56,"OK")&lt;&gt;1,"Choose a property",IF(NOT(ISNUMBER(C197)),"Add paid date",IF(OR(D197="",E197=""),"Add cost type and note",IF(OR(NOT(ISNUMBER(F197)),F197&lt;=0),"Add cost amount",IF(AND(H197&lt;&gt;"",COUNTIFS(Repairs!$A$7:$A$206,H197,Repairs!$B$7:$B$206,B197,Repairs!$K$7:$K$206,"OK")&lt;&gt;1),"Check repair ref","OK"))))))))</f>
        <v/>
      </c>
    </row>
    <row r="198" spans="1:10" ht="24" customHeight="1">
      <c r="A198" s="8"/>
      <c r="B198" s="8"/>
      <c r="C198" s="10"/>
      <c r="D198" s="8"/>
      <c r="E198" s="8"/>
      <c r="F198" s="11"/>
      <c r="G198" s="8"/>
      <c r="H198" s="8"/>
      <c r="I198" s="8"/>
      <c r="J198" s="9">
        <f>IF(COUNTA(A198:I198)=0,"",IF(A198="","Add cost ref",IF(COUNTIF($A$7:$A$206,A198)&lt;&gt;1,"Cost ref used twice",IF(COUNTIFS(Properties!$A$7:$A$56,B198,Properties!$F$7:$F$56,"OK")&lt;&gt;1,"Choose a property",IF(NOT(ISNUMBER(C198)),"Add paid date",IF(OR(D198="",E198=""),"Add cost type and note",IF(OR(NOT(ISNUMBER(F198)),F198&lt;=0),"Add cost amount",IF(AND(H198&lt;&gt;"",COUNTIFS(Repairs!$A$7:$A$206,H198,Repairs!$B$7:$B$206,B198,Repairs!$K$7:$K$206,"OK")&lt;&gt;1),"Check repair ref","OK"))))))))</f>
        <v/>
      </c>
    </row>
    <row r="199" spans="1:10" ht="24" customHeight="1">
      <c r="A199" s="8"/>
      <c r="B199" s="8"/>
      <c r="C199" s="10"/>
      <c r="D199" s="8"/>
      <c r="E199" s="8"/>
      <c r="F199" s="11"/>
      <c r="G199" s="8"/>
      <c r="H199" s="8"/>
      <c r="I199" s="8"/>
      <c r="J199" s="9">
        <f>IF(COUNTA(A199:I199)=0,"",IF(A199="","Add cost ref",IF(COUNTIF($A$7:$A$206,A199)&lt;&gt;1,"Cost ref used twice",IF(COUNTIFS(Properties!$A$7:$A$56,B199,Properties!$F$7:$F$56,"OK")&lt;&gt;1,"Choose a property",IF(NOT(ISNUMBER(C199)),"Add paid date",IF(OR(D199="",E199=""),"Add cost type and note",IF(OR(NOT(ISNUMBER(F199)),F199&lt;=0),"Add cost amount",IF(AND(H199&lt;&gt;"",COUNTIFS(Repairs!$A$7:$A$206,H199,Repairs!$B$7:$B$206,B199,Repairs!$K$7:$K$206,"OK")&lt;&gt;1),"Check repair ref","OK"))))))))</f>
        <v/>
      </c>
    </row>
    <row r="200" spans="1:10" ht="24" customHeight="1">
      <c r="A200" s="8"/>
      <c r="B200" s="8"/>
      <c r="C200" s="10"/>
      <c r="D200" s="8"/>
      <c r="E200" s="8"/>
      <c r="F200" s="11"/>
      <c r="G200" s="8"/>
      <c r="H200" s="8"/>
      <c r="I200" s="8"/>
      <c r="J200" s="9">
        <f>IF(COUNTA(A200:I200)=0,"",IF(A200="","Add cost ref",IF(COUNTIF($A$7:$A$206,A200)&lt;&gt;1,"Cost ref used twice",IF(COUNTIFS(Properties!$A$7:$A$56,B200,Properties!$F$7:$F$56,"OK")&lt;&gt;1,"Choose a property",IF(NOT(ISNUMBER(C200)),"Add paid date",IF(OR(D200="",E200=""),"Add cost type and note",IF(OR(NOT(ISNUMBER(F200)),F200&lt;=0),"Add cost amount",IF(AND(H200&lt;&gt;"",COUNTIFS(Repairs!$A$7:$A$206,H200,Repairs!$B$7:$B$206,B200,Repairs!$K$7:$K$206,"OK")&lt;&gt;1),"Check repair ref","OK"))))))))</f>
        <v/>
      </c>
    </row>
    <row r="201" spans="1:10" ht="24" customHeight="1">
      <c r="A201" s="8"/>
      <c r="B201" s="8"/>
      <c r="C201" s="10"/>
      <c r="D201" s="8"/>
      <c r="E201" s="8"/>
      <c r="F201" s="11"/>
      <c r="G201" s="8"/>
      <c r="H201" s="8"/>
      <c r="I201" s="8"/>
      <c r="J201" s="9">
        <f>IF(COUNTA(A201:I201)=0,"",IF(A201="","Add cost ref",IF(COUNTIF($A$7:$A$206,A201)&lt;&gt;1,"Cost ref used twice",IF(COUNTIFS(Properties!$A$7:$A$56,B201,Properties!$F$7:$F$56,"OK")&lt;&gt;1,"Choose a property",IF(NOT(ISNUMBER(C201)),"Add paid date",IF(OR(D201="",E201=""),"Add cost type and note",IF(OR(NOT(ISNUMBER(F201)),F201&lt;=0),"Add cost amount",IF(AND(H201&lt;&gt;"",COUNTIFS(Repairs!$A$7:$A$206,H201,Repairs!$B$7:$B$206,B201,Repairs!$K$7:$K$206,"OK")&lt;&gt;1),"Check repair ref","OK"))))))))</f>
        <v/>
      </c>
    </row>
    <row r="202" spans="1:10" ht="24" customHeight="1">
      <c r="A202" s="8"/>
      <c r="B202" s="8"/>
      <c r="C202" s="10"/>
      <c r="D202" s="8"/>
      <c r="E202" s="8"/>
      <c r="F202" s="11"/>
      <c r="G202" s="8"/>
      <c r="H202" s="8"/>
      <c r="I202" s="8"/>
      <c r="J202" s="9">
        <f>IF(COUNTA(A202:I202)=0,"",IF(A202="","Add cost ref",IF(COUNTIF($A$7:$A$206,A202)&lt;&gt;1,"Cost ref used twice",IF(COUNTIFS(Properties!$A$7:$A$56,B202,Properties!$F$7:$F$56,"OK")&lt;&gt;1,"Choose a property",IF(NOT(ISNUMBER(C202)),"Add paid date",IF(OR(D202="",E202=""),"Add cost type and note",IF(OR(NOT(ISNUMBER(F202)),F202&lt;=0),"Add cost amount",IF(AND(H202&lt;&gt;"",COUNTIFS(Repairs!$A$7:$A$206,H202,Repairs!$B$7:$B$206,B202,Repairs!$K$7:$K$206,"OK")&lt;&gt;1),"Check repair ref","OK"))))))))</f>
        <v/>
      </c>
    </row>
    <row r="203" spans="1:10" ht="24" customHeight="1">
      <c r="A203" s="8"/>
      <c r="B203" s="8"/>
      <c r="C203" s="10"/>
      <c r="D203" s="8"/>
      <c r="E203" s="8"/>
      <c r="F203" s="11"/>
      <c r="G203" s="8"/>
      <c r="H203" s="8"/>
      <c r="I203" s="8"/>
      <c r="J203" s="9">
        <f>IF(COUNTA(A203:I203)=0,"",IF(A203="","Add cost ref",IF(COUNTIF($A$7:$A$206,A203)&lt;&gt;1,"Cost ref used twice",IF(COUNTIFS(Properties!$A$7:$A$56,B203,Properties!$F$7:$F$56,"OK")&lt;&gt;1,"Choose a property",IF(NOT(ISNUMBER(C203)),"Add paid date",IF(OR(D203="",E203=""),"Add cost type and note",IF(OR(NOT(ISNUMBER(F203)),F203&lt;=0),"Add cost amount",IF(AND(H203&lt;&gt;"",COUNTIFS(Repairs!$A$7:$A$206,H203,Repairs!$B$7:$B$206,B203,Repairs!$K$7:$K$206,"OK")&lt;&gt;1),"Check repair ref","OK"))))))))</f>
        <v/>
      </c>
    </row>
    <row r="204" spans="1:10" ht="24" customHeight="1">
      <c r="A204" s="8"/>
      <c r="B204" s="8"/>
      <c r="C204" s="10"/>
      <c r="D204" s="8"/>
      <c r="E204" s="8"/>
      <c r="F204" s="11"/>
      <c r="G204" s="8"/>
      <c r="H204" s="8"/>
      <c r="I204" s="8"/>
      <c r="J204" s="9">
        <f>IF(COUNTA(A204:I204)=0,"",IF(A204="","Add cost ref",IF(COUNTIF($A$7:$A$206,A204)&lt;&gt;1,"Cost ref used twice",IF(COUNTIFS(Properties!$A$7:$A$56,B204,Properties!$F$7:$F$56,"OK")&lt;&gt;1,"Choose a property",IF(NOT(ISNUMBER(C204)),"Add paid date",IF(OR(D204="",E204=""),"Add cost type and note",IF(OR(NOT(ISNUMBER(F204)),F204&lt;=0),"Add cost amount",IF(AND(H204&lt;&gt;"",COUNTIFS(Repairs!$A$7:$A$206,H204,Repairs!$B$7:$B$206,B204,Repairs!$K$7:$K$206,"OK")&lt;&gt;1),"Check repair ref","OK"))))))))</f>
        <v/>
      </c>
    </row>
    <row r="205" spans="1:10" ht="24" customHeight="1">
      <c r="A205" s="8"/>
      <c r="B205" s="8"/>
      <c r="C205" s="10"/>
      <c r="D205" s="8"/>
      <c r="E205" s="8"/>
      <c r="F205" s="11"/>
      <c r="G205" s="8"/>
      <c r="H205" s="8"/>
      <c r="I205" s="8"/>
      <c r="J205" s="9">
        <f>IF(COUNTA(A205:I205)=0,"",IF(A205="","Add cost ref",IF(COUNTIF($A$7:$A$206,A205)&lt;&gt;1,"Cost ref used twice",IF(COUNTIFS(Properties!$A$7:$A$56,B205,Properties!$F$7:$F$56,"OK")&lt;&gt;1,"Choose a property",IF(NOT(ISNUMBER(C205)),"Add paid date",IF(OR(D205="",E205=""),"Add cost type and note",IF(OR(NOT(ISNUMBER(F205)),F205&lt;=0),"Add cost amount",IF(AND(H205&lt;&gt;"",COUNTIFS(Repairs!$A$7:$A$206,H205,Repairs!$B$7:$B$206,B205,Repairs!$K$7:$K$206,"OK")&lt;&gt;1),"Check repair ref","OK"))))))))</f>
        <v/>
      </c>
    </row>
    <row r="206" spans="1:10" ht="24" customHeight="1">
      <c r="A206" s="8"/>
      <c r="B206" s="8"/>
      <c r="C206" s="10"/>
      <c r="D206" s="8"/>
      <c r="E206" s="8"/>
      <c r="F206" s="11"/>
      <c r="G206" s="8"/>
      <c r="H206" s="8"/>
      <c r="I206" s="8"/>
      <c r="J206" s="9">
        <f>IF(COUNTA(A206:I206)=0,"",IF(A206="","Add cost ref",IF(COUNTIF($A$7:$A$206,A206)&lt;&gt;1,"Cost ref used twice",IF(COUNTIFS(Properties!$A$7:$A$56,B206,Properties!$F$7:$F$56,"OK")&lt;&gt;1,"Choose a property",IF(NOT(ISNUMBER(C206)),"Add paid date",IF(OR(D206="",E206=""),"Add cost type and note",IF(OR(NOT(ISNUMBER(F206)),F206&lt;=0),"Add cost amount",IF(AND(H206&lt;&gt;"",COUNTIFS(Repairs!$A$7:$A$206,H206,Repairs!$B$7:$B$206,B206,Repairs!$K$7:$K$206,"OK")&lt;&gt;1),"Check repair ref","OK"))))))))</f>
        <v/>
      </c>
    </row>
  </sheetData>
  <sheetProtection sheet="1" objects="1" scenarios="1" autoFilter="0"/>
  <autoFilter ref="A6:J206"/>
  <mergeCells count="3">
    <mergeCell ref="A1:J2"/>
    <mergeCell ref="A3:J4"/>
    <mergeCell ref="A5:J5"/>
  </mergeCells>
  <conditionalFormatting sqref="J7:J206">
    <cfRule type="expression" dxfId="0" priority="1">
      <formula>AND(J7&lt;&gt;"",J7&lt;&gt;"OK")</formula>
    </cfRule>
  </conditionalFormatting>
  <dataValidations count="6">
    <dataValidation type="date" allowBlank="1" showInputMessage="1" showErrorMessage="1" errorTitle="Enter a date" error="Enter a real date between 2000 and 2100." promptTitle="Use a real date" prompt="For example 01 Sep 2026." sqref="C7:C206">
      <formula1>36526</formula1>
      <formula2>73415</formula2>
    </dataValidation>
    <dataValidation type="decimal" operator="greaterThan" allowBlank="1" showInputMessage="1" showErrorMessage="1" errorTitle="Check the amount" error="Enter an amount greater than zero." promptTitle="Amount in pounds" prompt="For example 850 or 120.50." sqref="F7:F206">
      <formula1>0</formula1>
    </dataValidation>
    <dataValidation type="custom" allowBlank="1" showInputMessage="1" showErrorMessage="1" errorTitle="Already used" error="Choose a different reference for this row." promptTitle="A short reference" prompt="For example P01 or R001. Give each new row its own reference." sqref="A7:A206">
      <formula1>OR(A7="",COUNTIF($A$7:$A$206,A7)=1)</formula1>
    </dataValidation>
    <dataValidation type="list" allowBlank="1" showInputMessage="1" showErrorMessage="1" sqref="B7:B206">
      <formula1>PropertyIDs</formula1>
    </dataValidation>
    <dataValidation type="list" allowBlank="1" showInputMessage="1" showErrorMessage="1" errorTitle="Choose a type of cost" error="Choose one from the list." promptTitle="Tax return category" prompt="Matches the UK property boxes on the tax return (SA105). Council tax, water rates, insurance: 24. Agent fees: 27. Cleaning or gardening for tenants: 28. Mortgage interest: 44. Unsure? Ask HMRC or an accountant." sqref="D7:D206">
      <formula1>"Rent, rates, insurance (box 24),Repairs and maintenance (box 25),Agent, legal and professional fees (box 27),Services for tenants (box 28),Other allowable expenses (box 29),Finance costs, e.g. mortgage interest (box 44),Not sure yet"</formula1>
    </dataValidation>
    <dataValidation type="list" allowBlank="1" showInputMessage="1" showErrorMessage="1" sqref="H7:H206">
      <formula1>RepairIDs</formula1>
    </dataValidation>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worksheet>
</file>

<file path=xl/worksheets/sheet6.xml><?xml version="1.0" encoding="utf-8"?>
<worksheet xmlns="http://schemas.openxmlformats.org/spreadsheetml/2006/main" xmlns:r="http://schemas.openxmlformats.org/officeDocument/2006/relationships">
  <sheetPr>
    <tabColor rgb="FFD4EFCF"/>
    <pageSetUpPr fitToPage="1"/>
  </sheetPr>
  <dimension ref="A1:K2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17.7109375" customWidth="1"/>
    <col min="2" max="3" width="18.7109375" customWidth="1"/>
    <col min="4" max="4" width="42.7109375" customWidth="1"/>
    <col min="5" max="5" width="23.7109375" customWidth="1"/>
    <col min="6" max="6" width="18.7109375" customWidth="1"/>
    <col min="7" max="8" width="24.7109375" customWidth="1"/>
    <col min="9" max="9" width="30.7109375" customWidth="1"/>
    <col min="10" max="10" width="38.7109375" customWidth="1"/>
    <col min="11" max="11" width="34.7109375" customWidth="1"/>
  </cols>
  <sheetData>
    <row r="1" spans="1:11" ht="25" customHeight="1">
      <c r="A1" s="1" t="s">
        <v>34</v>
      </c>
      <c r="B1" s="1"/>
      <c r="C1" s="1"/>
      <c r="D1" s="1"/>
      <c r="E1" s="1"/>
      <c r="F1" s="1"/>
      <c r="G1" s="1"/>
      <c r="H1" s="1"/>
      <c r="I1" s="1"/>
      <c r="J1" s="1"/>
      <c r="K1" s="1"/>
    </row>
    <row r="2" spans="1:11" ht="20" customHeight="1">
      <c r="A2" s="1"/>
      <c r="B2" s="1"/>
      <c r="C2" s="1"/>
      <c r="D2" s="1"/>
      <c r="E2" s="1"/>
      <c r="F2" s="1"/>
      <c r="G2" s="1"/>
      <c r="H2" s="1"/>
      <c r="I2" s="1"/>
      <c r="J2" s="1"/>
      <c r="K2" s="1"/>
    </row>
    <row r="3" spans="1:11" ht="22" customHeight="1">
      <c r="A3" s="2" t="s">
        <v>35</v>
      </c>
      <c r="B3" s="2"/>
      <c r="C3" s="2"/>
      <c r="D3" s="2"/>
      <c r="E3" s="2"/>
      <c r="F3" s="2"/>
      <c r="G3" s="2"/>
      <c r="H3" s="2"/>
      <c r="I3" s="2"/>
      <c r="J3" s="2"/>
      <c r="K3" s="2"/>
    </row>
    <row r="4" spans="1:11" ht="22" customHeight="1">
      <c r="A4" s="2"/>
      <c r="B4" s="2"/>
      <c r="C4" s="2"/>
      <c r="D4" s="2"/>
      <c r="E4" s="2"/>
      <c r="F4" s="2"/>
      <c r="G4" s="2"/>
      <c r="H4" s="2"/>
      <c r="I4" s="2"/>
      <c r="J4" s="2"/>
      <c r="K4" s="2"/>
    </row>
    <row r="5" spans="1:11" ht="24" customHeight="1">
      <c r="A5" s="6" t="s">
        <v>2</v>
      </c>
      <c r="B5" s="6"/>
      <c r="C5" s="6"/>
      <c r="D5" s="6"/>
      <c r="E5" s="6"/>
      <c r="F5" s="6"/>
      <c r="G5" s="6"/>
      <c r="H5" s="6"/>
      <c r="I5" s="6"/>
      <c r="J5" s="6"/>
      <c r="K5" s="6"/>
    </row>
    <row r="6" spans="1:11" ht="34" customHeight="1">
      <c r="A6" s="7" t="s">
        <v>36</v>
      </c>
      <c r="B6" s="7" t="s">
        <v>3</v>
      </c>
      <c r="C6" s="7" t="s">
        <v>37</v>
      </c>
      <c r="D6" s="7" t="s">
        <v>38</v>
      </c>
      <c r="E6" s="7" t="s">
        <v>39</v>
      </c>
      <c r="F6" s="7" t="s">
        <v>40</v>
      </c>
      <c r="G6" s="7" t="s">
        <v>41</v>
      </c>
      <c r="H6" s="7" t="s">
        <v>42</v>
      </c>
      <c r="I6" s="7" t="s">
        <v>43</v>
      </c>
      <c r="J6" s="7" t="s">
        <v>7</v>
      </c>
      <c r="K6" s="7" t="s">
        <v>8</v>
      </c>
    </row>
    <row r="7" spans="1:11" ht="24" customHeight="1">
      <c r="A7" s="8"/>
      <c r="B7" s="8"/>
      <c r="C7" s="10"/>
      <c r="D7" s="8"/>
      <c r="E7" s="8"/>
      <c r="F7" s="8"/>
      <c r="G7" s="10"/>
      <c r="H7" s="12">
        <f>IF(K7&lt;&gt;"OK","",SUMIFS(Expenses!$F$7:$F$206,Expenses!$H$7:$H$206,A7,Expenses!$J$7:$J$206,"OK"))</f>
        <v/>
      </c>
      <c r="I7" s="8"/>
      <c r="J7" s="8"/>
      <c r="K7" s="9">
        <f>IF(COUNTA(A7:G7,I7:J7)=0,"",IF(A7="","Add repair ref",IF(COUNTIF($A$7:$A$206,A7)&lt;&gt;1,"Repair ref used twice",IF(COUNTIFS(Properties!$A$7:$A$56,B7,Properties!$F$7:$F$56,"OK")&lt;&gt;1,"Choose a property",IF(NOT(ISNUMBER(C7)),"Add reported date",IF(OR(D7="",E7="",F7=""),"Add repair details",IF(AND(G7&lt;&gt;"",OR(NOT(ISNUMBER(G7)),G7&lt;C7)),"Check finished date",IF(AND(E7="Completed",G7=""),"Add finished date","OK"))))))))</f>
        <v/>
      </c>
    </row>
    <row r="8" spans="1:11" ht="24" customHeight="1">
      <c r="A8" s="8"/>
      <c r="B8" s="8"/>
      <c r="C8" s="10"/>
      <c r="D8" s="8"/>
      <c r="E8" s="8"/>
      <c r="F8" s="8"/>
      <c r="G8" s="10"/>
      <c r="H8" s="12">
        <f>IF(K8&lt;&gt;"OK","",SUMIFS(Expenses!$F$7:$F$206,Expenses!$H$7:$H$206,A8,Expenses!$J$7:$J$206,"OK"))</f>
        <v/>
      </c>
      <c r="I8" s="8"/>
      <c r="J8" s="8"/>
      <c r="K8" s="9">
        <f>IF(COUNTA(A8:G8,I8:J8)=0,"",IF(A8="","Add repair ref",IF(COUNTIF($A$7:$A$206,A8)&lt;&gt;1,"Repair ref used twice",IF(COUNTIFS(Properties!$A$7:$A$56,B8,Properties!$F$7:$F$56,"OK")&lt;&gt;1,"Choose a property",IF(NOT(ISNUMBER(C8)),"Add reported date",IF(OR(D8="",E8="",F8=""),"Add repair details",IF(AND(G8&lt;&gt;"",OR(NOT(ISNUMBER(G8)),G8&lt;C8)),"Check finished date",IF(AND(E8="Completed",G8=""),"Add finished date","OK"))))))))</f>
        <v/>
      </c>
    </row>
    <row r="9" spans="1:11" ht="24" customHeight="1">
      <c r="A9" s="8"/>
      <c r="B9" s="8"/>
      <c r="C9" s="10"/>
      <c r="D9" s="8"/>
      <c r="E9" s="8"/>
      <c r="F9" s="8"/>
      <c r="G9" s="10"/>
      <c r="H9" s="12">
        <f>IF(K9&lt;&gt;"OK","",SUMIFS(Expenses!$F$7:$F$206,Expenses!$H$7:$H$206,A9,Expenses!$J$7:$J$206,"OK"))</f>
        <v/>
      </c>
      <c r="I9" s="8"/>
      <c r="J9" s="8"/>
      <c r="K9" s="9">
        <f>IF(COUNTA(A9:G9,I9:J9)=0,"",IF(A9="","Add repair ref",IF(COUNTIF($A$7:$A$206,A9)&lt;&gt;1,"Repair ref used twice",IF(COUNTIFS(Properties!$A$7:$A$56,B9,Properties!$F$7:$F$56,"OK")&lt;&gt;1,"Choose a property",IF(NOT(ISNUMBER(C9)),"Add reported date",IF(OR(D9="",E9="",F9=""),"Add repair details",IF(AND(G9&lt;&gt;"",OR(NOT(ISNUMBER(G9)),G9&lt;C9)),"Check finished date",IF(AND(E9="Completed",G9=""),"Add finished date","OK"))))))))</f>
        <v/>
      </c>
    </row>
    <row r="10" spans="1:11" ht="24" customHeight="1">
      <c r="A10" s="8"/>
      <c r="B10" s="8"/>
      <c r="C10" s="10"/>
      <c r="D10" s="8"/>
      <c r="E10" s="8"/>
      <c r="F10" s="8"/>
      <c r="G10" s="10"/>
      <c r="H10" s="12">
        <f>IF(K10&lt;&gt;"OK","",SUMIFS(Expenses!$F$7:$F$206,Expenses!$H$7:$H$206,A10,Expenses!$J$7:$J$206,"OK"))</f>
        <v/>
      </c>
      <c r="I10" s="8"/>
      <c r="J10" s="8"/>
      <c r="K10" s="9">
        <f>IF(COUNTA(A10:G10,I10:J10)=0,"",IF(A10="","Add repair ref",IF(COUNTIF($A$7:$A$206,A10)&lt;&gt;1,"Repair ref used twice",IF(COUNTIFS(Properties!$A$7:$A$56,B10,Properties!$F$7:$F$56,"OK")&lt;&gt;1,"Choose a property",IF(NOT(ISNUMBER(C10)),"Add reported date",IF(OR(D10="",E10="",F10=""),"Add repair details",IF(AND(G10&lt;&gt;"",OR(NOT(ISNUMBER(G10)),G10&lt;C10)),"Check finished date",IF(AND(E10="Completed",G10=""),"Add finished date","OK"))))))))</f>
        <v/>
      </c>
    </row>
    <row r="11" spans="1:11" ht="24" customHeight="1">
      <c r="A11" s="8"/>
      <c r="B11" s="8"/>
      <c r="C11" s="10"/>
      <c r="D11" s="8"/>
      <c r="E11" s="8"/>
      <c r="F11" s="8"/>
      <c r="G11" s="10"/>
      <c r="H11" s="12">
        <f>IF(K11&lt;&gt;"OK","",SUMIFS(Expenses!$F$7:$F$206,Expenses!$H$7:$H$206,A11,Expenses!$J$7:$J$206,"OK"))</f>
        <v/>
      </c>
      <c r="I11" s="8"/>
      <c r="J11" s="8"/>
      <c r="K11" s="9">
        <f>IF(COUNTA(A11:G11,I11:J11)=0,"",IF(A11="","Add repair ref",IF(COUNTIF($A$7:$A$206,A11)&lt;&gt;1,"Repair ref used twice",IF(COUNTIFS(Properties!$A$7:$A$56,B11,Properties!$F$7:$F$56,"OK")&lt;&gt;1,"Choose a property",IF(NOT(ISNUMBER(C11)),"Add reported date",IF(OR(D11="",E11="",F11=""),"Add repair details",IF(AND(G11&lt;&gt;"",OR(NOT(ISNUMBER(G11)),G11&lt;C11)),"Check finished date",IF(AND(E11="Completed",G11=""),"Add finished date","OK"))))))))</f>
        <v/>
      </c>
    </row>
    <row r="12" spans="1:11" ht="24" customHeight="1">
      <c r="A12" s="8"/>
      <c r="B12" s="8"/>
      <c r="C12" s="10"/>
      <c r="D12" s="8"/>
      <c r="E12" s="8"/>
      <c r="F12" s="8"/>
      <c r="G12" s="10"/>
      <c r="H12" s="12">
        <f>IF(K12&lt;&gt;"OK","",SUMIFS(Expenses!$F$7:$F$206,Expenses!$H$7:$H$206,A12,Expenses!$J$7:$J$206,"OK"))</f>
        <v/>
      </c>
      <c r="I12" s="8"/>
      <c r="J12" s="8"/>
      <c r="K12" s="9">
        <f>IF(COUNTA(A12:G12,I12:J12)=0,"",IF(A12="","Add repair ref",IF(COUNTIF($A$7:$A$206,A12)&lt;&gt;1,"Repair ref used twice",IF(COUNTIFS(Properties!$A$7:$A$56,B12,Properties!$F$7:$F$56,"OK")&lt;&gt;1,"Choose a property",IF(NOT(ISNUMBER(C12)),"Add reported date",IF(OR(D12="",E12="",F12=""),"Add repair details",IF(AND(G12&lt;&gt;"",OR(NOT(ISNUMBER(G12)),G12&lt;C12)),"Check finished date",IF(AND(E12="Completed",G12=""),"Add finished date","OK"))))))))</f>
        <v/>
      </c>
    </row>
    <row r="13" spans="1:11" ht="24" customHeight="1">
      <c r="A13" s="8"/>
      <c r="B13" s="8"/>
      <c r="C13" s="10"/>
      <c r="D13" s="8"/>
      <c r="E13" s="8"/>
      <c r="F13" s="8"/>
      <c r="G13" s="10"/>
      <c r="H13" s="12">
        <f>IF(K13&lt;&gt;"OK","",SUMIFS(Expenses!$F$7:$F$206,Expenses!$H$7:$H$206,A13,Expenses!$J$7:$J$206,"OK"))</f>
        <v/>
      </c>
      <c r="I13" s="8"/>
      <c r="J13" s="8"/>
      <c r="K13" s="9">
        <f>IF(COUNTA(A13:G13,I13:J13)=0,"",IF(A13="","Add repair ref",IF(COUNTIF($A$7:$A$206,A13)&lt;&gt;1,"Repair ref used twice",IF(COUNTIFS(Properties!$A$7:$A$56,B13,Properties!$F$7:$F$56,"OK")&lt;&gt;1,"Choose a property",IF(NOT(ISNUMBER(C13)),"Add reported date",IF(OR(D13="",E13="",F13=""),"Add repair details",IF(AND(G13&lt;&gt;"",OR(NOT(ISNUMBER(G13)),G13&lt;C13)),"Check finished date",IF(AND(E13="Completed",G13=""),"Add finished date","OK"))))))))</f>
        <v/>
      </c>
    </row>
    <row r="14" spans="1:11" ht="24" customHeight="1">
      <c r="A14" s="8"/>
      <c r="B14" s="8"/>
      <c r="C14" s="10"/>
      <c r="D14" s="8"/>
      <c r="E14" s="8"/>
      <c r="F14" s="8"/>
      <c r="G14" s="10"/>
      <c r="H14" s="12">
        <f>IF(K14&lt;&gt;"OK","",SUMIFS(Expenses!$F$7:$F$206,Expenses!$H$7:$H$206,A14,Expenses!$J$7:$J$206,"OK"))</f>
        <v/>
      </c>
      <c r="I14" s="8"/>
      <c r="J14" s="8"/>
      <c r="K14" s="9">
        <f>IF(COUNTA(A14:G14,I14:J14)=0,"",IF(A14="","Add repair ref",IF(COUNTIF($A$7:$A$206,A14)&lt;&gt;1,"Repair ref used twice",IF(COUNTIFS(Properties!$A$7:$A$56,B14,Properties!$F$7:$F$56,"OK")&lt;&gt;1,"Choose a property",IF(NOT(ISNUMBER(C14)),"Add reported date",IF(OR(D14="",E14="",F14=""),"Add repair details",IF(AND(G14&lt;&gt;"",OR(NOT(ISNUMBER(G14)),G14&lt;C14)),"Check finished date",IF(AND(E14="Completed",G14=""),"Add finished date","OK"))))))))</f>
        <v/>
      </c>
    </row>
    <row r="15" spans="1:11" ht="24" customHeight="1">
      <c r="A15" s="8"/>
      <c r="B15" s="8"/>
      <c r="C15" s="10"/>
      <c r="D15" s="8"/>
      <c r="E15" s="8"/>
      <c r="F15" s="8"/>
      <c r="G15" s="10"/>
      <c r="H15" s="12">
        <f>IF(K15&lt;&gt;"OK","",SUMIFS(Expenses!$F$7:$F$206,Expenses!$H$7:$H$206,A15,Expenses!$J$7:$J$206,"OK"))</f>
        <v/>
      </c>
      <c r="I15" s="8"/>
      <c r="J15" s="8"/>
      <c r="K15" s="9">
        <f>IF(COUNTA(A15:G15,I15:J15)=0,"",IF(A15="","Add repair ref",IF(COUNTIF($A$7:$A$206,A15)&lt;&gt;1,"Repair ref used twice",IF(COUNTIFS(Properties!$A$7:$A$56,B15,Properties!$F$7:$F$56,"OK")&lt;&gt;1,"Choose a property",IF(NOT(ISNUMBER(C15)),"Add reported date",IF(OR(D15="",E15="",F15=""),"Add repair details",IF(AND(G15&lt;&gt;"",OR(NOT(ISNUMBER(G15)),G15&lt;C15)),"Check finished date",IF(AND(E15="Completed",G15=""),"Add finished date","OK"))))))))</f>
        <v/>
      </c>
    </row>
    <row r="16" spans="1:11" ht="24" customHeight="1">
      <c r="A16" s="8"/>
      <c r="B16" s="8"/>
      <c r="C16" s="10"/>
      <c r="D16" s="8"/>
      <c r="E16" s="8"/>
      <c r="F16" s="8"/>
      <c r="G16" s="10"/>
      <c r="H16" s="12">
        <f>IF(K16&lt;&gt;"OK","",SUMIFS(Expenses!$F$7:$F$206,Expenses!$H$7:$H$206,A16,Expenses!$J$7:$J$206,"OK"))</f>
        <v/>
      </c>
      <c r="I16" s="8"/>
      <c r="J16" s="8"/>
      <c r="K16" s="9">
        <f>IF(COUNTA(A16:G16,I16:J16)=0,"",IF(A16="","Add repair ref",IF(COUNTIF($A$7:$A$206,A16)&lt;&gt;1,"Repair ref used twice",IF(COUNTIFS(Properties!$A$7:$A$56,B16,Properties!$F$7:$F$56,"OK")&lt;&gt;1,"Choose a property",IF(NOT(ISNUMBER(C16)),"Add reported date",IF(OR(D16="",E16="",F16=""),"Add repair details",IF(AND(G16&lt;&gt;"",OR(NOT(ISNUMBER(G16)),G16&lt;C16)),"Check finished date",IF(AND(E16="Completed",G16=""),"Add finished date","OK"))))))))</f>
        <v/>
      </c>
    </row>
    <row r="17" spans="1:11" ht="24" customHeight="1">
      <c r="A17" s="8"/>
      <c r="B17" s="8"/>
      <c r="C17" s="10"/>
      <c r="D17" s="8"/>
      <c r="E17" s="8"/>
      <c r="F17" s="8"/>
      <c r="G17" s="10"/>
      <c r="H17" s="12">
        <f>IF(K17&lt;&gt;"OK","",SUMIFS(Expenses!$F$7:$F$206,Expenses!$H$7:$H$206,A17,Expenses!$J$7:$J$206,"OK"))</f>
        <v/>
      </c>
      <c r="I17" s="8"/>
      <c r="J17" s="8"/>
      <c r="K17" s="9">
        <f>IF(COUNTA(A17:G17,I17:J17)=0,"",IF(A17="","Add repair ref",IF(COUNTIF($A$7:$A$206,A17)&lt;&gt;1,"Repair ref used twice",IF(COUNTIFS(Properties!$A$7:$A$56,B17,Properties!$F$7:$F$56,"OK")&lt;&gt;1,"Choose a property",IF(NOT(ISNUMBER(C17)),"Add reported date",IF(OR(D17="",E17="",F17=""),"Add repair details",IF(AND(G17&lt;&gt;"",OR(NOT(ISNUMBER(G17)),G17&lt;C17)),"Check finished date",IF(AND(E17="Completed",G17=""),"Add finished date","OK"))))))))</f>
        <v/>
      </c>
    </row>
    <row r="18" spans="1:11" ht="24" customHeight="1">
      <c r="A18" s="8"/>
      <c r="B18" s="8"/>
      <c r="C18" s="10"/>
      <c r="D18" s="8"/>
      <c r="E18" s="8"/>
      <c r="F18" s="8"/>
      <c r="G18" s="10"/>
      <c r="H18" s="12">
        <f>IF(K18&lt;&gt;"OK","",SUMIFS(Expenses!$F$7:$F$206,Expenses!$H$7:$H$206,A18,Expenses!$J$7:$J$206,"OK"))</f>
        <v/>
      </c>
      <c r="I18" s="8"/>
      <c r="J18" s="8"/>
      <c r="K18" s="9">
        <f>IF(COUNTA(A18:G18,I18:J18)=0,"",IF(A18="","Add repair ref",IF(COUNTIF($A$7:$A$206,A18)&lt;&gt;1,"Repair ref used twice",IF(COUNTIFS(Properties!$A$7:$A$56,B18,Properties!$F$7:$F$56,"OK")&lt;&gt;1,"Choose a property",IF(NOT(ISNUMBER(C18)),"Add reported date",IF(OR(D18="",E18="",F18=""),"Add repair details",IF(AND(G18&lt;&gt;"",OR(NOT(ISNUMBER(G18)),G18&lt;C18)),"Check finished date",IF(AND(E18="Completed",G18=""),"Add finished date","OK"))))))))</f>
        <v/>
      </c>
    </row>
    <row r="19" spans="1:11" ht="24" customHeight="1">
      <c r="A19" s="8"/>
      <c r="B19" s="8"/>
      <c r="C19" s="10"/>
      <c r="D19" s="8"/>
      <c r="E19" s="8"/>
      <c r="F19" s="8"/>
      <c r="G19" s="10"/>
      <c r="H19" s="12">
        <f>IF(K19&lt;&gt;"OK","",SUMIFS(Expenses!$F$7:$F$206,Expenses!$H$7:$H$206,A19,Expenses!$J$7:$J$206,"OK"))</f>
        <v/>
      </c>
      <c r="I19" s="8"/>
      <c r="J19" s="8"/>
      <c r="K19" s="9">
        <f>IF(COUNTA(A19:G19,I19:J19)=0,"",IF(A19="","Add repair ref",IF(COUNTIF($A$7:$A$206,A19)&lt;&gt;1,"Repair ref used twice",IF(COUNTIFS(Properties!$A$7:$A$56,B19,Properties!$F$7:$F$56,"OK")&lt;&gt;1,"Choose a property",IF(NOT(ISNUMBER(C19)),"Add reported date",IF(OR(D19="",E19="",F19=""),"Add repair details",IF(AND(G19&lt;&gt;"",OR(NOT(ISNUMBER(G19)),G19&lt;C19)),"Check finished date",IF(AND(E19="Completed",G19=""),"Add finished date","OK"))))))))</f>
        <v/>
      </c>
    </row>
    <row r="20" spans="1:11" ht="24" customHeight="1">
      <c r="A20" s="8"/>
      <c r="B20" s="8"/>
      <c r="C20" s="10"/>
      <c r="D20" s="8"/>
      <c r="E20" s="8"/>
      <c r="F20" s="8"/>
      <c r="G20" s="10"/>
      <c r="H20" s="12">
        <f>IF(K20&lt;&gt;"OK","",SUMIFS(Expenses!$F$7:$F$206,Expenses!$H$7:$H$206,A20,Expenses!$J$7:$J$206,"OK"))</f>
        <v/>
      </c>
      <c r="I20" s="8"/>
      <c r="J20" s="8"/>
      <c r="K20" s="9">
        <f>IF(COUNTA(A20:G20,I20:J20)=0,"",IF(A20="","Add repair ref",IF(COUNTIF($A$7:$A$206,A20)&lt;&gt;1,"Repair ref used twice",IF(COUNTIFS(Properties!$A$7:$A$56,B20,Properties!$F$7:$F$56,"OK")&lt;&gt;1,"Choose a property",IF(NOT(ISNUMBER(C20)),"Add reported date",IF(OR(D20="",E20="",F20=""),"Add repair details",IF(AND(G20&lt;&gt;"",OR(NOT(ISNUMBER(G20)),G20&lt;C20)),"Check finished date",IF(AND(E20="Completed",G20=""),"Add finished date","OK"))))))))</f>
        <v/>
      </c>
    </row>
    <row r="21" spans="1:11" ht="24" customHeight="1">
      <c r="A21" s="8"/>
      <c r="B21" s="8"/>
      <c r="C21" s="10"/>
      <c r="D21" s="8"/>
      <c r="E21" s="8"/>
      <c r="F21" s="8"/>
      <c r="G21" s="10"/>
      <c r="H21" s="12">
        <f>IF(K21&lt;&gt;"OK","",SUMIFS(Expenses!$F$7:$F$206,Expenses!$H$7:$H$206,A21,Expenses!$J$7:$J$206,"OK"))</f>
        <v/>
      </c>
      <c r="I21" s="8"/>
      <c r="J21" s="8"/>
      <c r="K21" s="9">
        <f>IF(COUNTA(A21:G21,I21:J21)=0,"",IF(A21="","Add repair ref",IF(COUNTIF($A$7:$A$206,A21)&lt;&gt;1,"Repair ref used twice",IF(COUNTIFS(Properties!$A$7:$A$56,B21,Properties!$F$7:$F$56,"OK")&lt;&gt;1,"Choose a property",IF(NOT(ISNUMBER(C21)),"Add reported date",IF(OR(D21="",E21="",F21=""),"Add repair details",IF(AND(G21&lt;&gt;"",OR(NOT(ISNUMBER(G21)),G21&lt;C21)),"Check finished date",IF(AND(E21="Completed",G21=""),"Add finished date","OK"))))))))</f>
        <v/>
      </c>
    </row>
    <row r="22" spans="1:11" ht="24" customHeight="1">
      <c r="A22" s="8"/>
      <c r="B22" s="8"/>
      <c r="C22" s="10"/>
      <c r="D22" s="8"/>
      <c r="E22" s="8"/>
      <c r="F22" s="8"/>
      <c r="G22" s="10"/>
      <c r="H22" s="12">
        <f>IF(K22&lt;&gt;"OK","",SUMIFS(Expenses!$F$7:$F$206,Expenses!$H$7:$H$206,A22,Expenses!$J$7:$J$206,"OK"))</f>
        <v/>
      </c>
      <c r="I22" s="8"/>
      <c r="J22" s="8"/>
      <c r="K22" s="9">
        <f>IF(COUNTA(A22:G22,I22:J22)=0,"",IF(A22="","Add repair ref",IF(COUNTIF($A$7:$A$206,A22)&lt;&gt;1,"Repair ref used twice",IF(COUNTIFS(Properties!$A$7:$A$56,B22,Properties!$F$7:$F$56,"OK")&lt;&gt;1,"Choose a property",IF(NOT(ISNUMBER(C22)),"Add reported date",IF(OR(D22="",E22="",F22=""),"Add repair details",IF(AND(G22&lt;&gt;"",OR(NOT(ISNUMBER(G22)),G22&lt;C22)),"Check finished date",IF(AND(E22="Completed",G22=""),"Add finished date","OK"))))))))</f>
        <v/>
      </c>
    </row>
    <row r="23" spans="1:11" ht="24" customHeight="1">
      <c r="A23" s="8"/>
      <c r="B23" s="8"/>
      <c r="C23" s="10"/>
      <c r="D23" s="8"/>
      <c r="E23" s="8"/>
      <c r="F23" s="8"/>
      <c r="G23" s="10"/>
      <c r="H23" s="12">
        <f>IF(K23&lt;&gt;"OK","",SUMIFS(Expenses!$F$7:$F$206,Expenses!$H$7:$H$206,A23,Expenses!$J$7:$J$206,"OK"))</f>
        <v/>
      </c>
      <c r="I23" s="8"/>
      <c r="J23" s="8"/>
      <c r="K23" s="9">
        <f>IF(COUNTA(A23:G23,I23:J23)=0,"",IF(A23="","Add repair ref",IF(COUNTIF($A$7:$A$206,A23)&lt;&gt;1,"Repair ref used twice",IF(COUNTIFS(Properties!$A$7:$A$56,B23,Properties!$F$7:$F$56,"OK")&lt;&gt;1,"Choose a property",IF(NOT(ISNUMBER(C23)),"Add reported date",IF(OR(D23="",E23="",F23=""),"Add repair details",IF(AND(G23&lt;&gt;"",OR(NOT(ISNUMBER(G23)),G23&lt;C23)),"Check finished date",IF(AND(E23="Completed",G23=""),"Add finished date","OK"))))))))</f>
        <v/>
      </c>
    </row>
    <row r="24" spans="1:11" ht="24" customHeight="1">
      <c r="A24" s="8"/>
      <c r="B24" s="8"/>
      <c r="C24" s="10"/>
      <c r="D24" s="8"/>
      <c r="E24" s="8"/>
      <c r="F24" s="8"/>
      <c r="G24" s="10"/>
      <c r="H24" s="12">
        <f>IF(K24&lt;&gt;"OK","",SUMIFS(Expenses!$F$7:$F$206,Expenses!$H$7:$H$206,A24,Expenses!$J$7:$J$206,"OK"))</f>
        <v/>
      </c>
      <c r="I24" s="8"/>
      <c r="J24" s="8"/>
      <c r="K24" s="9">
        <f>IF(COUNTA(A24:G24,I24:J24)=0,"",IF(A24="","Add repair ref",IF(COUNTIF($A$7:$A$206,A24)&lt;&gt;1,"Repair ref used twice",IF(COUNTIFS(Properties!$A$7:$A$56,B24,Properties!$F$7:$F$56,"OK")&lt;&gt;1,"Choose a property",IF(NOT(ISNUMBER(C24)),"Add reported date",IF(OR(D24="",E24="",F24=""),"Add repair details",IF(AND(G24&lt;&gt;"",OR(NOT(ISNUMBER(G24)),G24&lt;C24)),"Check finished date",IF(AND(E24="Completed",G24=""),"Add finished date","OK"))))))))</f>
        <v/>
      </c>
    </row>
    <row r="25" spans="1:11" ht="24" customHeight="1">
      <c r="A25" s="8"/>
      <c r="B25" s="8"/>
      <c r="C25" s="10"/>
      <c r="D25" s="8"/>
      <c r="E25" s="8"/>
      <c r="F25" s="8"/>
      <c r="G25" s="10"/>
      <c r="H25" s="12">
        <f>IF(K25&lt;&gt;"OK","",SUMIFS(Expenses!$F$7:$F$206,Expenses!$H$7:$H$206,A25,Expenses!$J$7:$J$206,"OK"))</f>
        <v/>
      </c>
      <c r="I25" s="8"/>
      <c r="J25" s="8"/>
      <c r="K25" s="9">
        <f>IF(COUNTA(A25:G25,I25:J25)=0,"",IF(A25="","Add repair ref",IF(COUNTIF($A$7:$A$206,A25)&lt;&gt;1,"Repair ref used twice",IF(COUNTIFS(Properties!$A$7:$A$56,B25,Properties!$F$7:$F$56,"OK")&lt;&gt;1,"Choose a property",IF(NOT(ISNUMBER(C25)),"Add reported date",IF(OR(D25="",E25="",F25=""),"Add repair details",IF(AND(G25&lt;&gt;"",OR(NOT(ISNUMBER(G25)),G25&lt;C25)),"Check finished date",IF(AND(E25="Completed",G25=""),"Add finished date","OK"))))))))</f>
        <v/>
      </c>
    </row>
    <row r="26" spans="1:11" ht="24" customHeight="1">
      <c r="A26" s="8"/>
      <c r="B26" s="8"/>
      <c r="C26" s="10"/>
      <c r="D26" s="8"/>
      <c r="E26" s="8"/>
      <c r="F26" s="8"/>
      <c r="G26" s="10"/>
      <c r="H26" s="12">
        <f>IF(K26&lt;&gt;"OK","",SUMIFS(Expenses!$F$7:$F$206,Expenses!$H$7:$H$206,A26,Expenses!$J$7:$J$206,"OK"))</f>
        <v/>
      </c>
      <c r="I26" s="8"/>
      <c r="J26" s="8"/>
      <c r="K26" s="9">
        <f>IF(COUNTA(A26:G26,I26:J26)=0,"",IF(A26="","Add repair ref",IF(COUNTIF($A$7:$A$206,A26)&lt;&gt;1,"Repair ref used twice",IF(COUNTIFS(Properties!$A$7:$A$56,B26,Properties!$F$7:$F$56,"OK")&lt;&gt;1,"Choose a property",IF(NOT(ISNUMBER(C26)),"Add reported date",IF(OR(D26="",E26="",F26=""),"Add repair details",IF(AND(G26&lt;&gt;"",OR(NOT(ISNUMBER(G26)),G26&lt;C26)),"Check finished date",IF(AND(E26="Completed",G26=""),"Add finished date","OK"))))))))</f>
        <v/>
      </c>
    </row>
    <row r="27" spans="1:11" ht="24" customHeight="1">
      <c r="A27" s="8"/>
      <c r="B27" s="8"/>
      <c r="C27" s="10"/>
      <c r="D27" s="8"/>
      <c r="E27" s="8"/>
      <c r="F27" s="8"/>
      <c r="G27" s="10"/>
      <c r="H27" s="12">
        <f>IF(K27&lt;&gt;"OK","",SUMIFS(Expenses!$F$7:$F$206,Expenses!$H$7:$H$206,A27,Expenses!$J$7:$J$206,"OK"))</f>
        <v/>
      </c>
      <c r="I27" s="8"/>
      <c r="J27" s="8"/>
      <c r="K27" s="9">
        <f>IF(COUNTA(A27:G27,I27:J27)=0,"",IF(A27="","Add repair ref",IF(COUNTIF($A$7:$A$206,A27)&lt;&gt;1,"Repair ref used twice",IF(COUNTIFS(Properties!$A$7:$A$56,B27,Properties!$F$7:$F$56,"OK")&lt;&gt;1,"Choose a property",IF(NOT(ISNUMBER(C27)),"Add reported date",IF(OR(D27="",E27="",F27=""),"Add repair details",IF(AND(G27&lt;&gt;"",OR(NOT(ISNUMBER(G27)),G27&lt;C27)),"Check finished date",IF(AND(E27="Completed",G27=""),"Add finished date","OK"))))))))</f>
        <v/>
      </c>
    </row>
    <row r="28" spans="1:11" ht="24" customHeight="1">
      <c r="A28" s="8"/>
      <c r="B28" s="8"/>
      <c r="C28" s="10"/>
      <c r="D28" s="8"/>
      <c r="E28" s="8"/>
      <c r="F28" s="8"/>
      <c r="G28" s="10"/>
      <c r="H28" s="12">
        <f>IF(K28&lt;&gt;"OK","",SUMIFS(Expenses!$F$7:$F$206,Expenses!$H$7:$H$206,A28,Expenses!$J$7:$J$206,"OK"))</f>
        <v/>
      </c>
      <c r="I28" s="8"/>
      <c r="J28" s="8"/>
      <c r="K28" s="9">
        <f>IF(COUNTA(A28:G28,I28:J28)=0,"",IF(A28="","Add repair ref",IF(COUNTIF($A$7:$A$206,A28)&lt;&gt;1,"Repair ref used twice",IF(COUNTIFS(Properties!$A$7:$A$56,B28,Properties!$F$7:$F$56,"OK")&lt;&gt;1,"Choose a property",IF(NOT(ISNUMBER(C28)),"Add reported date",IF(OR(D28="",E28="",F28=""),"Add repair details",IF(AND(G28&lt;&gt;"",OR(NOT(ISNUMBER(G28)),G28&lt;C28)),"Check finished date",IF(AND(E28="Completed",G28=""),"Add finished date","OK"))))))))</f>
        <v/>
      </c>
    </row>
    <row r="29" spans="1:11" ht="24" customHeight="1">
      <c r="A29" s="8"/>
      <c r="B29" s="8"/>
      <c r="C29" s="10"/>
      <c r="D29" s="8"/>
      <c r="E29" s="8"/>
      <c r="F29" s="8"/>
      <c r="G29" s="10"/>
      <c r="H29" s="12">
        <f>IF(K29&lt;&gt;"OK","",SUMIFS(Expenses!$F$7:$F$206,Expenses!$H$7:$H$206,A29,Expenses!$J$7:$J$206,"OK"))</f>
        <v/>
      </c>
      <c r="I29" s="8"/>
      <c r="J29" s="8"/>
      <c r="K29" s="9">
        <f>IF(COUNTA(A29:G29,I29:J29)=0,"",IF(A29="","Add repair ref",IF(COUNTIF($A$7:$A$206,A29)&lt;&gt;1,"Repair ref used twice",IF(COUNTIFS(Properties!$A$7:$A$56,B29,Properties!$F$7:$F$56,"OK")&lt;&gt;1,"Choose a property",IF(NOT(ISNUMBER(C29)),"Add reported date",IF(OR(D29="",E29="",F29=""),"Add repair details",IF(AND(G29&lt;&gt;"",OR(NOT(ISNUMBER(G29)),G29&lt;C29)),"Check finished date",IF(AND(E29="Completed",G29=""),"Add finished date","OK"))))))))</f>
        <v/>
      </c>
    </row>
    <row r="30" spans="1:11" ht="24" customHeight="1">
      <c r="A30" s="8"/>
      <c r="B30" s="8"/>
      <c r="C30" s="10"/>
      <c r="D30" s="8"/>
      <c r="E30" s="8"/>
      <c r="F30" s="8"/>
      <c r="G30" s="10"/>
      <c r="H30" s="12">
        <f>IF(K30&lt;&gt;"OK","",SUMIFS(Expenses!$F$7:$F$206,Expenses!$H$7:$H$206,A30,Expenses!$J$7:$J$206,"OK"))</f>
        <v/>
      </c>
      <c r="I30" s="8"/>
      <c r="J30" s="8"/>
      <c r="K30" s="9">
        <f>IF(COUNTA(A30:G30,I30:J30)=0,"",IF(A30="","Add repair ref",IF(COUNTIF($A$7:$A$206,A30)&lt;&gt;1,"Repair ref used twice",IF(COUNTIFS(Properties!$A$7:$A$56,B30,Properties!$F$7:$F$56,"OK")&lt;&gt;1,"Choose a property",IF(NOT(ISNUMBER(C30)),"Add reported date",IF(OR(D30="",E30="",F30=""),"Add repair details",IF(AND(G30&lt;&gt;"",OR(NOT(ISNUMBER(G30)),G30&lt;C30)),"Check finished date",IF(AND(E30="Completed",G30=""),"Add finished date","OK"))))))))</f>
        <v/>
      </c>
    </row>
    <row r="31" spans="1:11" ht="24" customHeight="1">
      <c r="A31" s="8"/>
      <c r="B31" s="8"/>
      <c r="C31" s="10"/>
      <c r="D31" s="8"/>
      <c r="E31" s="8"/>
      <c r="F31" s="8"/>
      <c r="G31" s="10"/>
      <c r="H31" s="12">
        <f>IF(K31&lt;&gt;"OK","",SUMIFS(Expenses!$F$7:$F$206,Expenses!$H$7:$H$206,A31,Expenses!$J$7:$J$206,"OK"))</f>
        <v/>
      </c>
      <c r="I31" s="8"/>
      <c r="J31" s="8"/>
      <c r="K31" s="9">
        <f>IF(COUNTA(A31:G31,I31:J31)=0,"",IF(A31="","Add repair ref",IF(COUNTIF($A$7:$A$206,A31)&lt;&gt;1,"Repair ref used twice",IF(COUNTIFS(Properties!$A$7:$A$56,B31,Properties!$F$7:$F$56,"OK")&lt;&gt;1,"Choose a property",IF(NOT(ISNUMBER(C31)),"Add reported date",IF(OR(D31="",E31="",F31=""),"Add repair details",IF(AND(G31&lt;&gt;"",OR(NOT(ISNUMBER(G31)),G31&lt;C31)),"Check finished date",IF(AND(E31="Completed",G31=""),"Add finished date","OK"))))))))</f>
        <v/>
      </c>
    </row>
    <row r="32" spans="1:11" ht="24" customHeight="1">
      <c r="A32" s="8"/>
      <c r="B32" s="8"/>
      <c r="C32" s="10"/>
      <c r="D32" s="8"/>
      <c r="E32" s="8"/>
      <c r="F32" s="8"/>
      <c r="G32" s="10"/>
      <c r="H32" s="12">
        <f>IF(K32&lt;&gt;"OK","",SUMIFS(Expenses!$F$7:$F$206,Expenses!$H$7:$H$206,A32,Expenses!$J$7:$J$206,"OK"))</f>
        <v/>
      </c>
      <c r="I32" s="8"/>
      <c r="J32" s="8"/>
      <c r="K32" s="9">
        <f>IF(COUNTA(A32:G32,I32:J32)=0,"",IF(A32="","Add repair ref",IF(COUNTIF($A$7:$A$206,A32)&lt;&gt;1,"Repair ref used twice",IF(COUNTIFS(Properties!$A$7:$A$56,B32,Properties!$F$7:$F$56,"OK")&lt;&gt;1,"Choose a property",IF(NOT(ISNUMBER(C32)),"Add reported date",IF(OR(D32="",E32="",F32=""),"Add repair details",IF(AND(G32&lt;&gt;"",OR(NOT(ISNUMBER(G32)),G32&lt;C32)),"Check finished date",IF(AND(E32="Completed",G32=""),"Add finished date","OK"))))))))</f>
        <v/>
      </c>
    </row>
    <row r="33" spans="1:11" ht="24" customHeight="1">
      <c r="A33" s="8"/>
      <c r="B33" s="8"/>
      <c r="C33" s="10"/>
      <c r="D33" s="8"/>
      <c r="E33" s="8"/>
      <c r="F33" s="8"/>
      <c r="G33" s="10"/>
      <c r="H33" s="12">
        <f>IF(K33&lt;&gt;"OK","",SUMIFS(Expenses!$F$7:$F$206,Expenses!$H$7:$H$206,A33,Expenses!$J$7:$J$206,"OK"))</f>
        <v/>
      </c>
      <c r="I33" s="8"/>
      <c r="J33" s="8"/>
      <c r="K33" s="9">
        <f>IF(COUNTA(A33:G33,I33:J33)=0,"",IF(A33="","Add repair ref",IF(COUNTIF($A$7:$A$206,A33)&lt;&gt;1,"Repair ref used twice",IF(COUNTIFS(Properties!$A$7:$A$56,B33,Properties!$F$7:$F$56,"OK")&lt;&gt;1,"Choose a property",IF(NOT(ISNUMBER(C33)),"Add reported date",IF(OR(D33="",E33="",F33=""),"Add repair details",IF(AND(G33&lt;&gt;"",OR(NOT(ISNUMBER(G33)),G33&lt;C33)),"Check finished date",IF(AND(E33="Completed",G33=""),"Add finished date","OK"))))))))</f>
        <v/>
      </c>
    </row>
    <row r="34" spans="1:11" ht="24" customHeight="1">
      <c r="A34" s="8"/>
      <c r="B34" s="8"/>
      <c r="C34" s="10"/>
      <c r="D34" s="8"/>
      <c r="E34" s="8"/>
      <c r="F34" s="8"/>
      <c r="G34" s="10"/>
      <c r="H34" s="12">
        <f>IF(K34&lt;&gt;"OK","",SUMIFS(Expenses!$F$7:$F$206,Expenses!$H$7:$H$206,A34,Expenses!$J$7:$J$206,"OK"))</f>
        <v/>
      </c>
      <c r="I34" s="8"/>
      <c r="J34" s="8"/>
      <c r="K34" s="9">
        <f>IF(COUNTA(A34:G34,I34:J34)=0,"",IF(A34="","Add repair ref",IF(COUNTIF($A$7:$A$206,A34)&lt;&gt;1,"Repair ref used twice",IF(COUNTIFS(Properties!$A$7:$A$56,B34,Properties!$F$7:$F$56,"OK")&lt;&gt;1,"Choose a property",IF(NOT(ISNUMBER(C34)),"Add reported date",IF(OR(D34="",E34="",F34=""),"Add repair details",IF(AND(G34&lt;&gt;"",OR(NOT(ISNUMBER(G34)),G34&lt;C34)),"Check finished date",IF(AND(E34="Completed",G34=""),"Add finished date","OK"))))))))</f>
        <v/>
      </c>
    </row>
    <row r="35" spans="1:11" ht="24" customHeight="1">
      <c r="A35" s="8"/>
      <c r="B35" s="8"/>
      <c r="C35" s="10"/>
      <c r="D35" s="8"/>
      <c r="E35" s="8"/>
      <c r="F35" s="8"/>
      <c r="G35" s="10"/>
      <c r="H35" s="12">
        <f>IF(K35&lt;&gt;"OK","",SUMIFS(Expenses!$F$7:$F$206,Expenses!$H$7:$H$206,A35,Expenses!$J$7:$J$206,"OK"))</f>
        <v/>
      </c>
      <c r="I35" s="8"/>
      <c r="J35" s="8"/>
      <c r="K35" s="9">
        <f>IF(COUNTA(A35:G35,I35:J35)=0,"",IF(A35="","Add repair ref",IF(COUNTIF($A$7:$A$206,A35)&lt;&gt;1,"Repair ref used twice",IF(COUNTIFS(Properties!$A$7:$A$56,B35,Properties!$F$7:$F$56,"OK")&lt;&gt;1,"Choose a property",IF(NOT(ISNUMBER(C35)),"Add reported date",IF(OR(D35="",E35="",F35=""),"Add repair details",IF(AND(G35&lt;&gt;"",OR(NOT(ISNUMBER(G35)),G35&lt;C35)),"Check finished date",IF(AND(E35="Completed",G35=""),"Add finished date","OK"))))))))</f>
        <v/>
      </c>
    </row>
    <row r="36" spans="1:11" ht="24" customHeight="1">
      <c r="A36" s="8"/>
      <c r="B36" s="8"/>
      <c r="C36" s="10"/>
      <c r="D36" s="8"/>
      <c r="E36" s="8"/>
      <c r="F36" s="8"/>
      <c r="G36" s="10"/>
      <c r="H36" s="12">
        <f>IF(K36&lt;&gt;"OK","",SUMIFS(Expenses!$F$7:$F$206,Expenses!$H$7:$H$206,A36,Expenses!$J$7:$J$206,"OK"))</f>
        <v/>
      </c>
      <c r="I36" s="8"/>
      <c r="J36" s="8"/>
      <c r="K36" s="9">
        <f>IF(COUNTA(A36:G36,I36:J36)=0,"",IF(A36="","Add repair ref",IF(COUNTIF($A$7:$A$206,A36)&lt;&gt;1,"Repair ref used twice",IF(COUNTIFS(Properties!$A$7:$A$56,B36,Properties!$F$7:$F$56,"OK")&lt;&gt;1,"Choose a property",IF(NOT(ISNUMBER(C36)),"Add reported date",IF(OR(D36="",E36="",F36=""),"Add repair details",IF(AND(G36&lt;&gt;"",OR(NOT(ISNUMBER(G36)),G36&lt;C36)),"Check finished date",IF(AND(E36="Completed",G36=""),"Add finished date","OK"))))))))</f>
        <v/>
      </c>
    </row>
    <row r="37" spans="1:11" ht="24" customHeight="1">
      <c r="A37" s="8"/>
      <c r="B37" s="8"/>
      <c r="C37" s="10"/>
      <c r="D37" s="8"/>
      <c r="E37" s="8"/>
      <c r="F37" s="8"/>
      <c r="G37" s="10"/>
      <c r="H37" s="12">
        <f>IF(K37&lt;&gt;"OK","",SUMIFS(Expenses!$F$7:$F$206,Expenses!$H$7:$H$206,A37,Expenses!$J$7:$J$206,"OK"))</f>
        <v/>
      </c>
      <c r="I37" s="8"/>
      <c r="J37" s="8"/>
      <c r="K37" s="9">
        <f>IF(COUNTA(A37:G37,I37:J37)=0,"",IF(A37="","Add repair ref",IF(COUNTIF($A$7:$A$206,A37)&lt;&gt;1,"Repair ref used twice",IF(COUNTIFS(Properties!$A$7:$A$56,B37,Properties!$F$7:$F$56,"OK")&lt;&gt;1,"Choose a property",IF(NOT(ISNUMBER(C37)),"Add reported date",IF(OR(D37="",E37="",F37=""),"Add repair details",IF(AND(G37&lt;&gt;"",OR(NOT(ISNUMBER(G37)),G37&lt;C37)),"Check finished date",IF(AND(E37="Completed",G37=""),"Add finished date","OK"))))))))</f>
        <v/>
      </c>
    </row>
    <row r="38" spans="1:11" ht="24" customHeight="1">
      <c r="A38" s="8"/>
      <c r="B38" s="8"/>
      <c r="C38" s="10"/>
      <c r="D38" s="8"/>
      <c r="E38" s="8"/>
      <c r="F38" s="8"/>
      <c r="G38" s="10"/>
      <c r="H38" s="12">
        <f>IF(K38&lt;&gt;"OK","",SUMIFS(Expenses!$F$7:$F$206,Expenses!$H$7:$H$206,A38,Expenses!$J$7:$J$206,"OK"))</f>
        <v/>
      </c>
      <c r="I38" s="8"/>
      <c r="J38" s="8"/>
      <c r="K38" s="9">
        <f>IF(COUNTA(A38:G38,I38:J38)=0,"",IF(A38="","Add repair ref",IF(COUNTIF($A$7:$A$206,A38)&lt;&gt;1,"Repair ref used twice",IF(COUNTIFS(Properties!$A$7:$A$56,B38,Properties!$F$7:$F$56,"OK")&lt;&gt;1,"Choose a property",IF(NOT(ISNUMBER(C38)),"Add reported date",IF(OR(D38="",E38="",F38=""),"Add repair details",IF(AND(G38&lt;&gt;"",OR(NOT(ISNUMBER(G38)),G38&lt;C38)),"Check finished date",IF(AND(E38="Completed",G38=""),"Add finished date","OK"))))))))</f>
        <v/>
      </c>
    </row>
    <row r="39" spans="1:11" ht="24" customHeight="1">
      <c r="A39" s="8"/>
      <c r="B39" s="8"/>
      <c r="C39" s="10"/>
      <c r="D39" s="8"/>
      <c r="E39" s="8"/>
      <c r="F39" s="8"/>
      <c r="G39" s="10"/>
      <c r="H39" s="12">
        <f>IF(K39&lt;&gt;"OK","",SUMIFS(Expenses!$F$7:$F$206,Expenses!$H$7:$H$206,A39,Expenses!$J$7:$J$206,"OK"))</f>
        <v/>
      </c>
      <c r="I39" s="8"/>
      <c r="J39" s="8"/>
      <c r="K39" s="9">
        <f>IF(COUNTA(A39:G39,I39:J39)=0,"",IF(A39="","Add repair ref",IF(COUNTIF($A$7:$A$206,A39)&lt;&gt;1,"Repair ref used twice",IF(COUNTIFS(Properties!$A$7:$A$56,B39,Properties!$F$7:$F$56,"OK")&lt;&gt;1,"Choose a property",IF(NOT(ISNUMBER(C39)),"Add reported date",IF(OR(D39="",E39="",F39=""),"Add repair details",IF(AND(G39&lt;&gt;"",OR(NOT(ISNUMBER(G39)),G39&lt;C39)),"Check finished date",IF(AND(E39="Completed",G39=""),"Add finished date","OK"))))))))</f>
        <v/>
      </c>
    </row>
    <row r="40" spans="1:11" ht="24" customHeight="1">
      <c r="A40" s="8"/>
      <c r="B40" s="8"/>
      <c r="C40" s="10"/>
      <c r="D40" s="8"/>
      <c r="E40" s="8"/>
      <c r="F40" s="8"/>
      <c r="G40" s="10"/>
      <c r="H40" s="12">
        <f>IF(K40&lt;&gt;"OK","",SUMIFS(Expenses!$F$7:$F$206,Expenses!$H$7:$H$206,A40,Expenses!$J$7:$J$206,"OK"))</f>
        <v/>
      </c>
      <c r="I40" s="8"/>
      <c r="J40" s="8"/>
      <c r="K40" s="9">
        <f>IF(COUNTA(A40:G40,I40:J40)=0,"",IF(A40="","Add repair ref",IF(COUNTIF($A$7:$A$206,A40)&lt;&gt;1,"Repair ref used twice",IF(COUNTIFS(Properties!$A$7:$A$56,B40,Properties!$F$7:$F$56,"OK")&lt;&gt;1,"Choose a property",IF(NOT(ISNUMBER(C40)),"Add reported date",IF(OR(D40="",E40="",F40=""),"Add repair details",IF(AND(G40&lt;&gt;"",OR(NOT(ISNUMBER(G40)),G40&lt;C40)),"Check finished date",IF(AND(E40="Completed",G40=""),"Add finished date","OK"))))))))</f>
        <v/>
      </c>
    </row>
    <row r="41" spans="1:11" ht="24" customHeight="1">
      <c r="A41" s="8"/>
      <c r="B41" s="8"/>
      <c r="C41" s="10"/>
      <c r="D41" s="8"/>
      <c r="E41" s="8"/>
      <c r="F41" s="8"/>
      <c r="G41" s="10"/>
      <c r="H41" s="12">
        <f>IF(K41&lt;&gt;"OK","",SUMIFS(Expenses!$F$7:$F$206,Expenses!$H$7:$H$206,A41,Expenses!$J$7:$J$206,"OK"))</f>
        <v/>
      </c>
      <c r="I41" s="8"/>
      <c r="J41" s="8"/>
      <c r="K41" s="9">
        <f>IF(COUNTA(A41:G41,I41:J41)=0,"",IF(A41="","Add repair ref",IF(COUNTIF($A$7:$A$206,A41)&lt;&gt;1,"Repair ref used twice",IF(COUNTIFS(Properties!$A$7:$A$56,B41,Properties!$F$7:$F$56,"OK")&lt;&gt;1,"Choose a property",IF(NOT(ISNUMBER(C41)),"Add reported date",IF(OR(D41="",E41="",F41=""),"Add repair details",IF(AND(G41&lt;&gt;"",OR(NOT(ISNUMBER(G41)),G41&lt;C41)),"Check finished date",IF(AND(E41="Completed",G41=""),"Add finished date","OK"))))))))</f>
        <v/>
      </c>
    </row>
    <row r="42" spans="1:11" ht="24" customHeight="1">
      <c r="A42" s="8"/>
      <c r="B42" s="8"/>
      <c r="C42" s="10"/>
      <c r="D42" s="8"/>
      <c r="E42" s="8"/>
      <c r="F42" s="8"/>
      <c r="G42" s="10"/>
      <c r="H42" s="12">
        <f>IF(K42&lt;&gt;"OK","",SUMIFS(Expenses!$F$7:$F$206,Expenses!$H$7:$H$206,A42,Expenses!$J$7:$J$206,"OK"))</f>
        <v/>
      </c>
      <c r="I42" s="8"/>
      <c r="J42" s="8"/>
      <c r="K42" s="9">
        <f>IF(COUNTA(A42:G42,I42:J42)=0,"",IF(A42="","Add repair ref",IF(COUNTIF($A$7:$A$206,A42)&lt;&gt;1,"Repair ref used twice",IF(COUNTIFS(Properties!$A$7:$A$56,B42,Properties!$F$7:$F$56,"OK")&lt;&gt;1,"Choose a property",IF(NOT(ISNUMBER(C42)),"Add reported date",IF(OR(D42="",E42="",F42=""),"Add repair details",IF(AND(G42&lt;&gt;"",OR(NOT(ISNUMBER(G42)),G42&lt;C42)),"Check finished date",IF(AND(E42="Completed",G42=""),"Add finished date","OK"))))))))</f>
        <v/>
      </c>
    </row>
    <row r="43" spans="1:11" ht="24" customHeight="1">
      <c r="A43" s="8"/>
      <c r="B43" s="8"/>
      <c r="C43" s="10"/>
      <c r="D43" s="8"/>
      <c r="E43" s="8"/>
      <c r="F43" s="8"/>
      <c r="G43" s="10"/>
      <c r="H43" s="12">
        <f>IF(K43&lt;&gt;"OK","",SUMIFS(Expenses!$F$7:$F$206,Expenses!$H$7:$H$206,A43,Expenses!$J$7:$J$206,"OK"))</f>
        <v/>
      </c>
      <c r="I43" s="8"/>
      <c r="J43" s="8"/>
      <c r="K43" s="9">
        <f>IF(COUNTA(A43:G43,I43:J43)=0,"",IF(A43="","Add repair ref",IF(COUNTIF($A$7:$A$206,A43)&lt;&gt;1,"Repair ref used twice",IF(COUNTIFS(Properties!$A$7:$A$56,B43,Properties!$F$7:$F$56,"OK")&lt;&gt;1,"Choose a property",IF(NOT(ISNUMBER(C43)),"Add reported date",IF(OR(D43="",E43="",F43=""),"Add repair details",IF(AND(G43&lt;&gt;"",OR(NOT(ISNUMBER(G43)),G43&lt;C43)),"Check finished date",IF(AND(E43="Completed",G43=""),"Add finished date","OK"))))))))</f>
        <v/>
      </c>
    </row>
    <row r="44" spans="1:11" ht="24" customHeight="1">
      <c r="A44" s="8"/>
      <c r="B44" s="8"/>
      <c r="C44" s="10"/>
      <c r="D44" s="8"/>
      <c r="E44" s="8"/>
      <c r="F44" s="8"/>
      <c r="G44" s="10"/>
      <c r="H44" s="12">
        <f>IF(K44&lt;&gt;"OK","",SUMIFS(Expenses!$F$7:$F$206,Expenses!$H$7:$H$206,A44,Expenses!$J$7:$J$206,"OK"))</f>
        <v/>
      </c>
      <c r="I44" s="8"/>
      <c r="J44" s="8"/>
      <c r="K44" s="9">
        <f>IF(COUNTA(A44:G44,I44:J44)=0,"",IF(A44="","Add repair ref",IF(COUNTIF($A$7:$A$206,A44)&lt;&gt;1,"Repair ref used twice",IF(COUNTIFS(Properties!$A$7:$A$56,B44,Properties!$F$7:$F$56,"OK")&lt;&gt;1,"Choose a property",IF(NOT(ISNUMBER(C44)),"Add reported date",IF(OR(D44="",E44="",F44=""),"Add repair details",IF(AND(G44&lt;&gt;"",OR(NOT(ISNUMBER(G44)),G44&lt;C44)),"Check finished date",IF(AND(E44="Completed",G44=""),"Add finished date","OK"))))))))</f>
        <v/>
      </c>
    </row>
    <row r="45" spans="1:11" ht="24" customHeight="1">
      <c r="A45" s="8"/>
      <c r="B45" s="8"/>
      <c r="C45" s="10"/>
      <c r="D45" s="8"/>
      <c r="E45" s="8"/>
      <c r="F45" s="8"/>
      <c r="G45" s="10"/>
      <c r="H45" s="12">
        <f>IF(K45&lt;&gt;"OK","",SUMIFS(Expenses!$F$7:$F$206,Expenses!$H$7:$H$206,A45,Expenses!$J$7:$J$206,"OK"))</f>
        <v/>
      </c>
      <c r="I45" s="8"/>
      <c r="J45" s="8"/>
      <c r="K45" s="9">
        <f>IF(COUNTA(A45:G45,I45:J45)=0,"",IF(A45="","Add repair ref",IF(COUNTIF($A$7:$A$206,A45)&lt;&gt;1,"Repair ref used twice",IF(COUNTIFS(Properties!$A$7:$A$56,B45,Properties!$F$7:$F$56,"OK")&lt;&gt;1,"Choose a property",IF(NOT(ISNUMBER(C45)),"Add reported date",IF(OR(D45="",E45="",F45=""),"Add repair details",IF(AND(G45&lt;&gt;"",OR(NOT(ISNUMBER(G45)),G45&lt;C45)),"Check finished date",IF(AND(E45="Completed",G45=""),"Add finished date","OK"))))))))</f>
        <v/>
      </c>
    </row>
    <row r="46" spans="1:11" ht="24" customHeight="1">
      <c r="A46" s="8"/>
      <c r="B46" s="8"/>
      <c r="C46" s="10"/>
      <c r="D46" s="8"/>
      <c r="E46" s="8"/>
      <c r="F46" s="8"/>
      <c r="G46" s="10"/>
      <c r="H46" s="12">
        <f>IF(K46&lt;&gt;"OK","",SUMIFS(Expenses!$F$7:$F$206,Expenses!$H$7:$H$206,A46,Expenses!$J$7:$J$206,"OK"))</f>
        <v/>
      </c>
      <c r="I46" s="8"/>
      <c r="J46" s="8"/>
      <c r="K46" s="9">
        <f>IF(COUNTA(A46:G46,I46:J46)=0,"",IF(A46="","Add repair ref",IF(COUNTIF($A$7:$A$206,A46)&lt;&gt;1,"Repair ref used twice",IF(COUNTIFS(Properties!$A$7:$A$56,B46,Properties!$F$7:$F$56,"OK")&lt;&gt;1,"Choose a property",IF(NOT(ISNUMBER(C46)),"Add reported date",IF(OR(D46="",E46="",F46=""),"Add repair details",IF(AND(G46&lt;&gt;"",OR(NOT(ISNUMBER(G46)),G46&lt;C46)),"Check finished date",IF(AND(E46="Completed",G46=""),"Add finished date","OK"))))))))</f>
        <v/>
      </c>
    </row>
    <row r="47" spans="1:11" ht="24" customHeight="1">
      <c r="A47" s="8"/>
      <c r="B47" s="8"/>
      <c r="C47" s="10"/>
      <c r="D47" s="8"/>
      <c r="E47" s="8"/>
      <c r="F47" s="8"/>
      <c r="G47" s="10"/>
      <c r="H47" s="12">
        <f>IF(K47&lt;&gt;"OK","",SUMIFS(Expenses!$F$7:$F$206,Expenses!$H$7:$H$206,A47,Expenses!$J$7:$J$206,"OK"))</f>
        <v/>
      </c>
      <c r="I47" s="8"/>
      <c r="J47" s="8"/>
      <c r="K47" s="9">
        <f>IF(COUNTA(A47:G47,I47:J47)=0,"",IF(A47="","Add repair ref",IF(COUNTIF($A$7:$A$206,A47)&lt;&gt;1,"Repair ref used twice",IF(COUNTIFS(Properties!$A$7:$A$56,B47,Properties!$F$7:$F$56,"OK")&lt;&gt;1,"Choose a property",IF(NOT(ISNUMBER(C47)),"Add reported date",IF(OR(D47="",E47="",F47=""),"Add repair details",IF(AND(G47&lt;&gt;"",OR(NOT(ISNUMBER(G47)),G47&lt;C47)),"Check finished date",IF(AND(E47="Completed",G47=""),"Add finished date","OK"))))))))</f>
        <v/>
      </c>
    </row>
    <row r="48" spans="1:11" ht="24" customHeight="1">
      <c r="A48" s="8"/>
      <c r="B48" s="8"/>
      <c r="C48" s="10"/>
      <c r="D48" s="8"/>
      <c r="E48" s="8"/>
      <c r="F48" s="8"/>
      <c r="G48" s="10"/>
      <c r="H48" s="12">
        <f>IF(K48&lt;&gt;"OK","",SUMIFS(Expenses!$F$7:$F$206,Expenses!$H$7:$H$206,A48,Expenses!$J$7:$J$206,"OK"))</f>
        <v/>
      </c>
      <c r="I48" s="8"/>
      <c r="J48" s="8"/>
      <c r="K48" s="9">
        <f>IF(COUNTA(A48:G48,I48:J48)=0,"",IF(A48="","Add repair ref",IF(COUNTIF($A$7:$A$206,A48)&lt;&gt;1,"Repair ref used twice",IF(COUNTIFS(Properties!$A$7:$A$56,B48,Properties!$F$7:$F$56,"OK")&lt;&gt;1,"Choose a property",IF(NOT(ISNUMBER(C48)),"Add reported date",IF(OR(D48="",E48="",F48=""),"Add repair details",IF(AND(G48&lt;&gt;"",OR(NOT(ISNUMBER(G48)),G48&lt;C48)),"Check finished date",IF(AND(E48="Completed",G48=""),"Add finished date","OK"))))))))</f>
        <v/>
      </c>
    </row>
    <row r="49" spans="1:11" ht="24" customHeight="1">
      <c r="A49" s="8"/>
      <c r="B49" s="8"/>
      <c r="C49" s="10"/>
      <c r="D49" s="8"/>
      <c r="E49" s="8"/>
      <c r="F49" s="8"/>
      <c r="G49" s="10"/>
      <c r="H49" s="12">
        <f>IF(K49&lt;&gt;"OK","",SUMIFS(Expenses!$F$7:$F$206,Expenses!$H$7:$H$206,A49,Expenses!$J$7:$J$206,"OK"))</f>
        <v/>
      </c>
      <c r="I49" s="8"/>
      <c r="J49" s="8"/>
      <c r="K49" s="9">
        <f>IF(COUNTA(A49:G49,I49:J49)=0,"",IF(A49="","Add repair ref",IF(COUNTIF($A$7:$A$206,A49)&lt;&gt;1,"Repair ref used twice",IF(COUNTIFS(Properties!$A$7:$A$56,B49,Properties!$F$7:$F$56,"OK")&lt;&gt;1,"Choose a property",IF(NOT(ISNUMBER(C49)),"Add reported date",IF(OR(D49="",E49="",F49=""),"Add repair details",IF(AND(G49&lt;&gt;"",OR(NOT(ISNUMBER(G49)),G49&lt;C49)),"Check finished date",IF(AND(E49="Completed",G49=""),"Add finished date","OK"))))))))</f>
        <v/>
      </c>
    </row>
    <row r="50" spans="1:11" ht="24" customHeight="1">
      <c r="A50" s="8"/>
      <c r="B50" s="8"/>
      <c r="C50" s="10"/>
      <c r="D50" s="8"/>
      <c r="E50" s="8"/>
      <c r="F50" s="8"/>
      <c r="G50" s="10"/>
      <c r="H50" s="12">
        <f>IF(K50&lt;&gt;"OK","",SUMIFS(Expenses!$F$7:$F$206,Expenses!$H$7:$H$206,A50,Expenses!$J$7:$J$206,"OK"))</f>
        <v/>
      </c>
      <c r="I50" s="8"/>
      <c r="J50" s="8"/>
      <c r="K50" s="9">
        <f>IF(COUNTA(A50:G50,I50:J50)=0,"",IF(A50="","Add repair ref",IF(COUNTIF($A$7:$A$206,A50)&lt;&gt;1,"Repair ref used twice",IF(COUNTIFS(Properties!$A$7:$A$56,B50,Properties!$F$7:$F$56,"OK")&lt;&gt;1,"Choose a property",IF(NOT(ISNUMBER(C50)),"Add reported date",IF(OR(D50="",E50="",F50=""),"Add repair details",IF(AND(G50&lt;&gt;"",OR(NOT(ISNUMBER(G50)),G50&lt;C50)),"Check finished date",IF(AND(E50="Completed",G50=""),"Add finished date","OK"))))))))</f>
        <v/>
      </c>
    </row>
    <row r="51" spans="1:11" ht="24" customHeight="1">
      <c r="A51" s="8"/>
      <c r="B51" s="8"/>
      <c r="C51" s="10"/>
      <c r="D51" s="8"/>
      <c r="E51" s="8"/>
      <c r="F51" s="8"/>
      <c r="G51" s="10"/>
      <c r="H51" s="12">
        <f>IF(K51&lt;&gt;"OK","",SUMIFS(Expenses!$F$7:$F$206,Expenses!$H$7:$H$206,A51,Expenses!$J$7:$J$206,"OK"))</f>
        <v/>
      </c>
      <c r="I51" s="8"/>
      <c r="J51" s="8"/>
      <c r="K51" s="9">
        <f>IF(COUNTA(A51:G51,I51:J51)=0,"",IF(A51="","Add repair ref",IF(COUNTIF($A$7:$A$206,A51)&lt;&gt;1,"Repair ref used twice",IF(COUNTIFS(Properties!$A$7:$A$56,B51,Properties!$F$7:$F$56,"OK")&lt;&gt;1,"Choose a property",IF(NOT(ISNUMBER(C51)),"Add reported date",IF(OR(D51="",E51="",F51=""),"Add repair details",IF(AND(G51&lt;&gt;"",OR(NOT(ISNUMBER(G51)),G51&lt;C51)),"Check finished date",IF(AND(E51="Completed",G51=""),"Add finished date","OK"))))))))</f>
        <v/>
      </c>
    </row>
    <row r="52" spans="1:11" ht="24" customHeight="1">
      <c r="A52" s="8"/>
      <c r="B52" s="8"/>
      <c r="C52" s="10"/>
      <c r="D52" s="8"/>
      <c r="E52" s="8"/>
      <c r="F52" s="8"/>
      <c r="G52" s="10"/>
      <c r="H52" s="12">
        <f>IF(K52&lt;&gt;"OK","",SUMIFS(Expenses!$F$7:$F$206,Expenses!$H$7:$H$206,A52,Expenses!$J$7:$J$206,"OK"))</f>
        <v/>
      </c>
      <c r="I52" s="8"/>
      <c r="J52" s="8"/>
      <c r="K52" s="9">
        <f>IF(COUNTA(A52:G52,I52:J52)=0,"",IF(A52="","Add repair ref",IF(COUNTIF($A$7:$A$206,A52)&lt;&gt;1,"Repair ref used twice",IF(COUNTIFS(Properties!$A$7:$A$56,B52,Properties!$F$7:$F$56,"OK")&lt;&gt;1,"Choose a property",IF(NOT(ISNUMBER(C52)),"Add reported date",IF(OR(D52="",E52="",F52=""),"Add repair details",IF(AND(G52&lt;&gt;"",OR(NOT(ISNUMBER(G52)),G52&lt;C52)),"Check finished date",IF(AND(E52="Completed",G52=""),"Add finished date","OK"))))))))</f>
        <v/>
      </c>
    </row>
    <row r="53" spans="1:11" ht="24" customHeight="1">
      <c r="A53" s="8"/>
      <c r="B53" s="8"/>
      <c r="C53" s="10"/>
      <c r="D53" s="8"/>
      <c r="E53" s="8"/>
      <c r="F53" s="8"/>
      <c r="G53" s="10"/>
      <c r="H53" s="12">
        <f>IF(K53&lt;&gt;"OK","",SUMIFS(Expenses!$F$7:$F$206,Expenses!$H$7:$H$206,A53,Expenses!$J$7:$J$206,"OK"))</f>
        <v/>
      </c>
      <c r="I53" s="8"/>
      <c r="J53" s="8"/>
      <c r="K53" s="9">
        <f>IF(COUNTA(A53:G53,I53:J53)=0,"",IF(A53="","Add repair ref",IF(COUNTIF($A$7:$A$206,A53)&lt;&gt;1,"Repair ref used twice",IF(COUNTIFS(Properties!$A$7:$A$56,B53,Properties!$F$7:$F$56,"OK")&lt;&gt;1,"Choose a property",IF(NOT(ISNUMBER(C53)),"Add reported date",IF(OR(D53="",E53="",F53=""),"Add repair details",IF(AND(G53&lt;&gt;"",OR(NOT(ISNUMBER(G53)),G53&lt;C53)),"Check finished date",IF(AND(E53="Completed",G53=""),"Add finished date","OK"))))))))</f>
        <v/>
      </c>
    </row>
    <row r="54" spans="1:11" ht="24" customHeight="1">
      <c r="A54" s="8"/>
      <c r="B54" s="8"/>
      <c r="C54" s="10"/>
      <c r="D54" s="8"/>
      <c r="E54" s="8"/>
      <c r="F54" s="8"/>
      <c r="G54" s="10"/>
      <c r="H54" s="12">
        <f>IF(K54&lt;&gt;"OK","",SUMIFS(Expenses!$F$7:$F$206,Expenses!$H$7:$H$206,A54,Expenses!$J$7:$J$206,"OK"))</f>
        <v/>
      </c>
      <c r="I54" s="8"/>
      <c r="J54" s="8"/>
      <c r="K54" s="9">
        <f>IF(COUNTA(A54:G54,I54:J54)=0,"",IF(A54="","Add repair ref",IF(COUNTIF($A$7:$A$206,A54)&lt;&gt;1,"Repair ref used twice",IF(COUNTIFS(Properties!$A$7:$A$56,B54,Properties!$F$7:$F$56,"OK")&lt;&gt;1,"Choose a property",IF(NOT(ISNUMBER(C54)),"Add reported date",IF(OR(D54="",E54="",F54=""),"Add repair details",IF(AND(G54&lt;&gt;"",OR(NOT(ISNUMBER(G54)),G54&lt;C54)),"Check finished date",IF(AND(E54="Completed",G54=""),"Add finished date","OK"))))))))</f>
        <v/>
      </c>
    </row>
    <row r="55" spans="1:11" ht="24" customHeight="1">
      <c r="A55" s="8"/>
      <c r="B55" s="8"/>
      <c r="C55" s="10"/>
      <c r="D55" s="8"/>
      <c r="E55" s="8"/>
      <c r="F55" s="8"/>
      <c r="G55" s="10"/>
      <c r="H55" s="12">
        <f>IF(K55&lt;&gt;"OK","",SUMIFS(Expenses!$F$7:$F$206,Expenses!$H$7:$H$206,A55,Expenses!$J$7:$J$206,"OK"))</f>
        <v/>
      </c>
      <c r="I55" s="8"/>
      <c r="J55" s="8"/>
      <c r="K55" s="9">
        <f>IF(COUNTA(A55:G55,I55:J55)=0,"",IF(A55="","Add repair ref",IF(COUNTIF($A$7:$A$206,A55)&lt;&gt;1,"Repair ref used twice",IF(COUNTIFS(Properties!$A$7:$A$56,B55,Properties!$F$7:$F$56,"OK")&lt;&gt;1,"Choose a property",IF(NOT(ISNUMBER(C55)),"Add reported date",IF(OR(D55="",E55="",F55=""),"Add repair details",IF(AND(G55&lt;&gt;"",OR(NOT(ISNUMBER(G55)),G55&lt;C55)),"Check finished date",IF(AND(E55="Completed",G55=""),"Add finished date","OK"))))))))</f>
        <v/>
      </c>
    </row>
    <row r="56" spans="1:11" ht="24" customHeight="1">
      <c r="A56" s="8"/>
      <c r="B56" s="8"/>
      <c r="C56" s="10"/>
      <c r="D56" s="8"/>
      <c r="E56" s="8"/>
      <c r="F56" s="8"/>
      <c r="G56" s="10"/>
      <c r="H56" s="12">
        <f>IF(K56&lt;&gt;"OK","",SUMIFS(Expenses!$F$7:$F$206,Expenses!$H$7:$H$206,A56,Expenses!$J$7:$J$206,"OK"))</f>
        <v/>
      </c>
      <c r="I56" s="8"/>
      <c r="J56" s="8"/>
      <c r="K56" s="9">
        <f>IF(COUNTA(A56:G56,I56:J56)=0,"",IF(A56="","Add repair ref",IF(COUNTIF($A$7:$A$206,A56)&lt;&gt;1,"Repair ref used twice",IF(COUNTIFS(Properties!$A$7:$A$56,B56,Properties!$F$7:$F$56,"OK")&lt;&gt;1,"Choose a property",IF(NOT(ISNUMBER(C56)),"Add reported date",IF(OR(D56="",E56="",F56=""),"Add repair details",IF(AND(G56&lt;&gt;"",OR(NOT(ISNUMBER(G56)),G56&lt;C56)),"Check finished date",IF(AND(E56="Completed",G56=""),"Add finished date","OK"))))))))</f>
        <v/>
      </c>
    </row>
    <row r="57" spans="1:11" ht="24" customHeight="1">
      <c r="A57" s="8"/>
      <c r="B57" s="8"/>
      <c r="C57" s="10"/>
      <c r="D57" s="8"/>
      <c r="E57" s="8"/>
      <c r="F57" s="8"/>
      <c r="G57" s="10"/>
      <c r="H57" s="12">
        <f>IF(K57&lt;&gt;"OK","",SUMIFS(Expenses!$F$7:$F$206,Expenses!$H$7:$H$206,A57,Expenses!$J$7:$J$206,"OK"))</f>
        <v/>
      </c>
      <c r="I57" s="8"/>
      <c r="J57" s="8"/>
      <c r="K57" s="9">
        <f>IF(COUNTA(A57:G57,I57:J57)=0,"",IF(A57="","Add repair ref",IF(COUNTIF($A$7:$A$206,A57)&lt;&gt;1,"Repair ref used twice",IF(COUNTIFS(Properties!$A$7:$A$56,B57,Properties!$F$7:$F$56,"OK")&lt;&gt;1,"Choose a property",IF(NOT(ISNUMBER(C57)),"Add reported date",IF(OR(D57="",E57="",F57=""),"Add repair details",IF(AND(G57&lt;&gt;"",OR(NOT(ISNUMBER(G57)),G57&lt;C57)),"Check finished date",IF(AND(E57="Completed",G57=""),"Add finished date","OK"))))))))</f>
        <v/>
      </c>
    </row>
    <row r="58" spans="1:11" ht="24" customHeight="1">
      <c r="A58" s="8"/>
      <c r="B58" s="8"/>
      <c r="C58" s="10"/>
      <c r="D58" s="8"/>
      <c r="E58" s="8"/>
      <c r="F58" s="8"/>
      <c r="G58" s="10"/>
      <c r="H58" s="12">
        <f>IF(K58&lt;&gt;"OK","",SUMIFS(Expenses!$F$7:$F$206,Expenses!$H$7:$H$206,A58,Expenses!$J$7:$J$206,"OK"))</f>
        <v/>
      </c>
      <c r="I58" s="8"/>
      <c r="J58" s="8"/>
      <c r="K58" s="9">
        <f>IF(COUNTA(A58:G58,I58:J58)=0,"",IF(A58="","Add repair ref",IF(COUNTIF($A$7:$A$206,A58)&lt;&gt;1,"Repair ref used twice",IF(COUNTIFS(Properties!$A$7:$A$56,B58,Properties!$F$7:$F$56,"OK")&lt;&gt;1,"Choose a property",IF(NOT(ISNUMBER(C58)),"Add reported date",IF(OR(D58="",E58="",F58=""),"Add repair details",IF(AND(G58&lt;&gt;"",OR(NOT(ISNUMBER(G58)),G58&lt;C58)),"Check finished date",IF(AND(E58="Completed",G58=""),"Add finished date","OK"))))))))</f>
        <v/>
      </c>
    </row>
    <row r="59" spans="1:11" ht="24" customHeight="1">
      <c r="A59" s="8"/>
      <c r="B59" s="8"/>
      <c r="C59" s="10"/>
      <c r="D59" s="8"/>
      <c r="E59" s="8"/>
      <c r="F59" s="8"/>
      <c r="G59" s="10"/>
      <c r="H59" s="12">
        <f>IF(K59&lt;&gt;"OK","",SUMIFS(Expenses!$F$7:$F$206,Expenses!$H$7:$H$206,A59,Expenses!$J$7:$J$206,"OK"))</f>
        <v/>
      </c>
      <c r="I59" s="8"/>
      <c r="J59" s="8"/>
      <c r="K59" s="9">
        <f>IF(COUNTA(A59:G59,I59:J59)=0,"",IF(A59="","Add repair ref",IF(COUNTIF($A$7:$A$206,A59)&lt;&gt;1,"Repair ref used twice",IF(COUNTIFS(Properties!$A$7:$A$56,B59,Properties!$F$7:$F$56,"OK")&lt;&gt;1,"Choose a property",IF(NOT(ISNUMBER(C59)),"Add reported date",IF(OR(D59="",E59="",F59=""),"Add repair details",IF(AND(G59&lt;&gt;"",OR(NOT(ISNUMBER(G59)),G59&lt;C59)),"Check finished date",IF(AND(E59="Completed",G59=""),"Add finished date","OK"))))))))</f>
        <v/>
      </c>
    </row>
    <row r="60" spans="1:11" ht="24" customHeight="1">
      <c r="A60" s="8"/>
      <c r="B60" s="8"/>
      <c r="C60" s="10"/>
      <c r="D60" s="8"/>
      <c r="E60" s="8"/>
      <c r="F60" s="8"/>
      <c r="G60" s="10"/>
      <c r="H60" s="12">
        <f>IF(K60&lt;&gt;"OK","",SUMIFS(Expenses!$F$7:$F$206,Expenses!$H$7:$H$206,A60,Expenses!$J$7:$J$206,"OK"))</f>
        <v/>
      </c>
      <c r="I60" s="8"/>
      <c r="J60" s="8"/>
      <c r="K60" s="9">
        <f>IF(COUNTA(A60:G60,I60:J60)=0,"",IF(A60="","Add repair ref",IF(COUNTIF($A$7:$A$206,A60)&lt;&gt;1,"Repair ref used twice",IF(COUNTIFS(Properties!$A$7:$A$56,B60,Properties!$F$7:$F$56,"OK")&lt;&gt;1,"Choose a property",IF(NOT(ISNUMBER(C60)),"Add reported date",IF(OR(D60="",E60="",F60=""),"Add repair details",IF(AND(G60&lt;&gt;"",OR(NOT(ISNUMBER(G60)),G60&lt;C60)),"Check finished date",IF(AND(E60="Completed",G60=""),"Add finished date","OK"))))))))</f>
        <v/>
      </c>
    </row>
    <row r="61" spans="1:11" ht="24" customHeight="1">
      <c r="A61" s="8"/>
      <c r="B61" s="8"/>
      <c r="C61" s="10"/>
      <c r="D61" s="8"/>
      <c r="E61" s="8"/>
      <c r="F61" s="8"/>
      <c r="G61" s="10"/>
      <c r="H61" s="12">
        <f>IF(K61&lt;&gt;"OK","",SUMIFS(Expenses!$F$7:$F$206,Expenses!$H$7:$H$206,A61,Expenses!$J$7:$J$206,"OK"))</f>
        <v/>
      </c>
      <c r="I61" s="8"/>
      <c r="J61" s="8"/>
      <c r="K61" s="9">
        <f>IF(COUNTA(A61:G61,I61:J61)=0,"",IF(A61="","Add repair ref",IF(COUNTIF($A$7:$A$206,A61)&lt;&gt;1,"Repair ref used twice",IF(COUNTIFS(Properties!$A$7:$A$56,B61,Properties!$F$7:$F$56,"OK")&lt;&gt;1,"Choose a property",IF(NOT(ISNUMBER(C61)),"Add reported date",IF(OR(D61="",E61="",F61=""),"Add repair details",IF(AND(G61&lt;&gt;"",OR(NOT(ISNUMBER(G61)),G61&lt;C61)),"Check finished date",IF(AND(E61="Completed",G61=""),"Add finished date","OK"))))))))</f>
        <v/>
      </c>
    </row>
    <row r="62" spans="1:11" ht="24" customHeight="1">
      <c r="A62" s="8"/>
      <c r="B62" s="8"/>
      <c r="C62" s="10"/>
      <c r="D62" s="8"/>
      <c r="E62" s="8"/>
      <c r="F62" s="8"/>
      <c r="G62" s="10"/>
      <c r="H62" s="12">
        <f>IF(K62&lt;&gt;"OK","",SUMIFS(Expenses!$F$7:$F$206,Expenses!$H$7:$H$206,A62,Expenses!$J$7:$J$206,"OK"))</f>
        <v/>
      </c>
      <c r="I62" s="8"/>
      <c r="J62" s="8"/>
      <c r="K62" s="9">
        <f>IF(COUNTA(A62:G62,I62:J62)=0,"",IF(A62="","Add repair ref",IF(COUNTIF($A$7:$A$206,A62)&lt;&gt;1,"Repair ref used twice",IF(COUNTIFS(Properties!$A$7:$A$56,B62,Properties!$F$7:$F$56,"OK")&lt;&gt;1,"Choose a property",IF(NOT(ISNUMBER(C62)),"Add reported date",IF(OR(D62="",E62="",F62=""),"Add repair details",IF(AND(G62&lt;&gt;"",OR(NOT(ISNUMBER(G62)),G62&lt;C62)),"Check finished date",IF(AND(E62="Completed",G62=""),"Add finished date","OK"))))))))</f>
        <v/>
      </c>
    </row>
    <row r="63" spans="1:11" ht="24" customHeight="1">
      <c r="A63" s="8"/>
      <c r="B63" s="8"/>
      <c r="C63" s="10"/>
      <c r="D63" s="8"/>
      <c r="E63" s="8"/>
      <c r="F63" s="8"/>
      <c r="G63" s="10"/>
      <c r="H63" s="12">
        <f>IF(K63&lt;&gt;"OK","",SUMIFS(Expenses!$F$7:$F$206,Expenses!$H$7:$H$206,A63,Expenses!$J$7:$J$206,"OK"))</f>
        <v/>
      </c>
      <c r="I63" s="8"/>
      <c r="J63" s="8"/>
      <c r="K63" s="9">
        <f>IF(COUNTA(A63:G63,I63:J63)=0,"",IF(A63="","Add repair ref",IF(COUNTIF($A$7:$A$206,A63)&lt;&gt;1,"Repair ref used twice",IF(COUNTIFS(Properties!$A$7:$A$56,B63,Properties!$F$7:$F$56,"OK")&lt;&gt;1,"Choose a property",IF(NOT(ISNUMBER(C63)),"Add reported date",IF(OR(D63="",E63="",F63=""),"Add repair details",IF(AND(G63&lt;&gt;"",OR(NOT(ISNUMBER(G63)),G63&lt;C63)),"Check finished date",IF(AND(E63="Completed",G63=""),"Add finished date","OK"))))))))</f>
        <v/>
      </c>
    </row>
    <row r="64" spans="1:11" ht="24" customHeight="1">
      <c r="A64" s="8"/>
      <c r="B64" s="8"/>
      <c r="C64" s="10"/>
      <c r="D64" s="8"/>
      <c r="E64" s="8"/>
      <c r="F64" s="8"/>
      <c r="G64" s="10"/>
      <c r="H64" s="12">
        <f>IF(K64&lt;&gt;"OK","",SUMIFS(Expenses!$F$7:$F$206,Expenses!$H$7:$H$206,A64,Expenses!$J$7:$J$206,"OK"))</f>
        <v/>
      </c>
      <c r="I64" s="8"/>
      <c r="J64" s="8"/>
      <c r="K64" s="9">
        <f>IF(COUNTA(A64:G64,I64:J64)=0,"",IF(A64="","Add repair ref",IF(COUNTIF($A$7:$A$206,A64)&lt;&gt;1,"Repair ref used twice",IF(COUNTIFS(Properties!$A$7:$A$56,B64,Properties!$F$7:$F$56,"OK")&lt;&gt;1,"Choose a property",IF(NOT(ISNUMBER(C64)),"Add reported date",IF(OR(D64="",E64="",F64=""),"Add repair details",IF(AND(G64&lt;&gt;"",OR(NOT(ISNUMBER(G64)),G64&lt;C64)),"Check finished date",IF(AND(E64="Completed",G64=""),"Add finished date","OK"))))))))</f>
        <v/>
      </c>
    </row>
    <row r="65" spans="1:11" ht="24" customHeight="1">
      <c r="A65" s="8"/>
      <c r="B65" s="8"/>
      <c r="C65" s="10"/>
      <c r="D65" s="8"/>
      <c r="E65" s="8"/>
      <c r="F65" s="8"/>
      <c r="G65" s="10"/>
      <c r="H65" s="12">
        <f>IF(K65&lt;&gt;"OK","",SUMIFS(Expenses!$F$7:$F$206,Expenses!$H$7:$H$206,A65,Expenses!$J$7:$J$206,"OK"))</f>
        <v/>
      </c>
      <c r="I65" s="8"/>
      <c r="J65" s="8"/>
      <c r="K65" s="9">
        <f>IF(COUNTA(A65:G65,I65:J65)=0,"",IF(A65="","Add repair ref",IF(COUNTIF($A$7:$A$206,A65)&lt;&gt;1,"Repair ref used twice",IF(COUNTIFS(Properties!$A$7:$A$56,B65,Properties!$F$7:$F$56,"OK")&lt;&gt;1,"Choose a property",IF(NOT(ISNUMBER(C65)),"Add reported date",IF(OR(D65="",E65="",F65=""),"Add repair details",IF(AND(G65&lt;&gt;"",OR(NOT(ISNUMBER(G65)),G65&lt;C65)),"Check finished date",IF(AND(E65="Completed",G65=""),"Add finished date","OK"))))))))</f>
        <v/>
      </c>
    </row>
    <row r="66" spans="1:11" ht="24" customHeight="1">
      <c r="A66" s="8"/>
      <c r="B66" s="8"/>
      <c r="C66" s="10"/>
      <c r="D66" s="8"/>
      <c r="E66" s="8"/>
      <c r="F66" s="8"/>
      <c r="G66" s="10"/>
      <c r="H66" s="12">
        <f>IF(K66&lt;&gt;"OK","",SUMIFS(Expenses!$F$7:$F$206,Expenses!$H$7:$H$206,A66,Expenses!$J$7:$J$206,"OK"))</f>
        <v/>
      </c>
      <c r="I66" s="8"/>
      <c r="J66" s="8"/>
      <c r="K66" s="9">
        <f>IF(COUNTA(A66:G66,I66:J66)=0,"",IF(A66="","Add repair ref",IF(COUNTIF($A$7:$A$206,A66)&lt;&gt;1,"Repair ref used twice",IF(COUNTIFS(Properties!$A$7:$A$56,B66,Properties!$F$7:$F$56,"OK")&lt;&gt;1,"Choose a property",IF(NOT(ISNUMBER(C66)),"Add reported date",IF(OR(D66="",E66="",F66=""),"Add repair details",IF(AND(G66&lt;&gt;"",OR(NOT(ISNUMBER(G66)),G66&lt;C66)),"Check finished date",IF(AND(E66="Completed",G66=""),"Add finished date","OK"))))))))</f>
        <v/>
      </c>
    </row>
    <row r="67" spans="1:11" ht="24" customHeight="1">
      <c r="A67" s="8"/>
      <c r="B67" s="8"/>
      <c r="C67" s="10"/>
      <c r="D67" s="8"/>
      <c r="E67" s="8"/>
      <c r="F67" s="8"/>
      <c r="G67" s="10"/>
      <c r="H67" s="12">
        <f>IF(K67&lt;&gt;"OK","",SUMIFS(Expenses!$F$7:$F$206,Expenses!$H$7:$H$206,A67,Expenses!$J$7:$J$206,"OK"))</f>
        <v/>
      </c>
      <c r="I67" s="8"/>
      <c r="J67" s="8"/>
      <c r="K67" s="9">
        <f>IF(COUNTA(A67:G67,I67:J67)=0,"",IF(A67="","Add repair ref",IF(COUNTIF($A$7:$A$206,A67)&lt;&gt;1,"Repair ref used twice",IF(COUNTIFS(Properties!$A$7:$A$56,B67,Properties!$F$7:$F$56,"OK")&lt;&gt;1,"Choose a property",IF(NOT(ISNUMBER(C67)),"Add reported date",IF(OR(D67="",E67="",F67=""),"Add repair details",IF(AND(G67&lt;&gt;"",OR(NOT(ISNUMBER(G67)),G67&lt;C67)),"Check finished date",IF(AND(E67="Completed",G67=""),"Add finished date","OK"))))))))</f>
        <v/>
      </c>
    </row>
    <row r="68" spans="1:11" ht="24" customHeight="1">
      <c r="A68" s="8"/>
      <c r="B68" s="8"/>
      <c r="C68" s="10"/>
      <c r="D68" s="8"/>
      <c r="E68" s="8"/>
      <c r="F68" s="8"/>
      <c r="G68" s="10"/>
      <c r="H68" s="12">
        <f>IF(K68&lt;&gt;"OK","",SUMIFS(Expenses!$F$7:$F$206,Expenses!$H$7:$H$206,A68,Expenses!$J$7:$J$206,"OK"))</f>
        <v/>
      </c>
      <c r="I68" s="8"/>
      <c r="J68" s="8"/>
      <c r="K68" s="9">
        <f>IF(COUNTA(A68:G68,I68:J68)=0,"",IF(A68="","Add repair ref",IF(COUNTIF($A$7:$A$206,A68)&lt;&gt;1,"Repair ref used twice",IF(COUNTIFS(Properties!$A$7:$A$56,B68,Properties!$F$7:$F$56,"OK")&lt;&gt;1,"Choose a property",IF(NOT(ISNUMBER(C68)),"Add reported date",IF(OR(D68="",E68="",F68=""),"Add repair details",IF(AND(G68&lt;&gt;"",OR(NOT(ISNUMBER(G68)),G68&lt;C68)),"Check finished date",IF(AND(E68="Completed",G68=""),"Add finished date","OK"))))))))</f>
        <v/>
      </c>
    </row>
    <row r="69" spans="1:11" ht="24" customHeight="1">
      <c r="A69" s="8"/>
      <c r="B69" s="8"/>
      <c r="C69" s="10"/>
      <c r="D69" s="8"/>
      <c r="E69" s="8"/>
      <c r="F69" s="8"/>
      <c r="G69" s="10"/>
      <c r="H69" s="12">
        <f>IF(K69&lt;&gt;"OK","",SUMIFS(Expenses!$F$7:$F$206,Expenses!$H$7:$H$206,A69,Expenses!$J$7:$J$206,"OK"))</f>
        <v/>
      </c>
      <c r="I69" s="8"/>
      <c r="J69" s="8"/>
      <c r="K69" s="9">
        <f>IF(COUNTA(A69:G69,I69:J69)=0,"",IF(A69="","Add repair ref",IF(COUNTIF($A$7:$A$206,A69)&lt;&gt;1,"Repair ref used twice",IF(COUNTIFS(Properties!$A$7:$A$56,B69,Properties!$F$7:$F$56,"OK")&lt;&gt;1,"Choose a property",IF(NOT(ISNUMBER(C69)),"Add reported date",IF(OR(D69="",E69="",F69=""),"Add repair details",IF(AND(G69&lt;&gt;"",OR(NOT(ISNUMBER(G69)),G69&lt;C69)),"Check finished date",IF(AND(E69="Completed",G69=""),"Add finished date","OK"))))))))</f>
        <v/>
      </c>
    </row>
    <row r="70" spans="1:11" ht="24" customHeight="1">
      <c r="A70" s="8"/>
      <c r="B70" s="8"/>
      <c r="C70" s="10"/>
      <c r="D70" s="8"/>
      <c r="E70" s="8"/>
      <c r="F70" s="8"/>
      <c r="G70" s="10"/>
      <c r="H70" s="12">
        <f>IF(K70&lt;&gt;"OK","",SUMIFS(Expenses!$F$7:$F$206,Expenses!$H$7:$H$206,A70,Expenses!$J$7:$J$206,"OK"))</f>
        <v/>
      </c>
      <c r="I70" s="8"/>
      <c r="J70" s="8"/>
      <c r="K70" s="9">
        <f>IF(COUNTA(A70:G70,I70:J70)=0,"",IF(A70="","Add repair ref",IF(COUNTIF($A$7:$A$206,A70)&lt;&gt;1,"Repair ref used twice",IF(COUNTIFS(Properties!$A$7:$A$56,B70,Properties!$F$7:$F$56,"OK")&lt;&gt;1,"Choose a property",IF(NOT(ISNUMBER(C70)),"Add reported date",IF(OR(D70="",E70="",F70=""),"Add repair details",IF(AND(G70&lt;&gt;"",OR(NOT(ISNUMBER(G70)),G70&lt;C70)),"Check finished date",IF(AND(E70="Completed",G70=""),"Add finished date","OK"))))))))</f>
        <v/>
      </c>
    </row>
    <row r="71" spans="1:11" ht="24" customHeight="1">
      <c r="A71" s="8"/>
      <c r="B71" s="8"/>
      <c r="C71" s="10"/>
      <c r="D71" s="8"/>
      <c r="E71" s="8"/>
      <c r="F71" s="8"/>
      <c r="G71" s="10"/>
      <c r="H71" s="12">
        <f>IF(K71&lt;&gt;"OK","",SUMIFS(Expenses!$F$7:$F$206,Expenses!$H$7:$H$206,A71,Expenses!$J$7:$J$206,"OK"))</f>
        <v/>
      </c>
      <c r="I71" s="8"/>
      <c r="J71" s="8"/>
      <c r="K71" s="9">
        <f>IF(COUNTA(A71:G71,I71:J71)=0,"",IF(A71="","Add repair ref",IF(COUNTIF($A$7:$A$206,A71)&lt;&gt;1,"Repair ref used twice",IF(COUNTIFS(Properties!$A$7:$A$56,B71,Properties!$F$7:$F$56,"OK")&lt;&gt;1,"Choose a property",IF(NOT(ISNUMBER(C71)),"Add reported date",IF(OR(D71="",E71="",F71=""),"Add repair details",IF(AND(G71&lt;&gt;"",OR(NOT(ISNUMBER(G71)),G71&lt;C71)),"Check finished date",IF(AND(E71="Completed",G71=""),"Add finished date","OK"))))))))</f>
        <v/>
      </c>
    </row>
    <row r="72" spans="1:11" ht="24" customHeight="1">
      <c r="A72" s="8"/>
      <c r="B72" s="8"/>
      <c r="C72" s="10"/>
      <c r="D72" s="8"/>
      <c r="E72" s="8"/>
      <c r="F72" s="8"/>
      <c r="G72" s="10"/>
      <c r="H72" s="12">
        <f>IF(K72&lt;&gt;"OK","",SUMIFS(Expenses!$F$7:$F$206,Expenses!$H$7:$H$206,A72,Expenses!$J$7:$J$206,"OK"))</f>
        <v/>
      </c>
      <c r="I72" s="8"/>
      <c r="J72" s="8"/>
      <c r="K72" s="9">
        <f>IF(COUNTA(A72:G72,I72:J72)=0,"",IF(A72="","Add repair ref",IF(COUNTIF($A$7:$A$206,A72)&lt;&gt;1,"Repair ref used twice",IF(COUNTIFS(Properties!$A$7:$A$56,B72,Properties!$F$7:$F$56,"OK")&lt;&gt;1,"Choose a property",IF(NOT(ISNUMBER(C72)),"Add reported date",IF(OR(D72="",E72="",F72=""),"Add repair details",IF(AND(G72&lt;&gt;"",OR(NOT(ISNUMBER(G72)),G72&lt;C72)),"Check finished date",IF(AND(E72="Completed",G72=""),"Add finished date","OK"))))))))</f>
        <v/>
      </c>
    </row>
    <row r="73" spans="1:11" ht="24" customHeight="1">
      <c r="A73" s="8"/>
      <c r="B73" s="8"/>
      <c r="C73" s="10"/>
      <c r="D73" s="8"/>
      <c r="E73" s="8"/>
      <c r="F73" s="8"/>
      <c r="G73" s="10"/>
      <c r="H73" s="12">
        <f>IF(K73&lt;&gt;"OK","",SUMIFS(Expenses!$F$7:$F$206,Expenses!$H$7:$H$206,A73,Expenses!$J$7:$J$206,"OK"))</f>
        <v/>
      </c>
      <c r="I73" s="8"/>
      <c r="J73" s="8"/>
      <c r="K73" s="9">
        <f>IF(COUNTA(A73:G73,I73:J73)=0,"",IF(A73="","Add repair ref",IF(COUNTIF($A$7:$A$206,A73)&lt;&gt;1,"Repair ref used twice",IF(COUNTIFS(Properties!$A$7:$A$56,B73,Properties!$F$7:$F$56,"OK")&lt;&gt;1,"Choose a property",IF(NOT(ISNUMBER(C73)),"Add reported date",IF(OR(D73="",E73="",F73=""),"Add repair details",IF(AND(G73&lt;&gt;"",OR(NOT(ISNUMBER(G73)),G73&lt;C73)),"Check finished date",IF(AND(E73="Completed",G73=""),"Add finished date","OK"))))))))</f>
        <v/>
      </c>
    </row>
    <row r="74" spans="1:11" ht="24" customHeight="1">
      <c r="A74" s="8"/>
      <c r="B74" s="8"/>
      <c r="C74" s="10"/>
      <c r="D74" s="8"/>
      <c r="E74" s="8"/>
      <c r="F74" s="8"/>
      <c r="G74" s="10"/>
      <c r="H74" s="12">
        <f>IF(K74&lt;&gt;"OK","",SUMIFS(Expenses!$F$7:$F$206,Expenses!$H$7:$H$206,A74,Expenses!$J$7:$J$206,"OK"))</f>
        <v/>
      </c>
      <c r="I74" s="8"/>
      <c r="J74" s="8"/>
      <c r="K74" s="9">
        <f>IF(COUNTA(A74:G74,I74:J74)=0,"",IF(A74="","Add repair ref",IF(COUNTIF($A$7:$A$206,A74)&lt;&gt;1,"Repair ref used twice",IF(COUNTIFS(Properties!$A$7:$A$56,B74,Properties!$F$7:$F$56,"OK")&lt;&gt;1,"Choose a property",IF(NOT(ISNUMBER(C74)),"Add reported date",IF(OR(D74="",E74="",F74=""),"Add repair details",IF(AND(G74&lt;&gt;"",OR(NOT(ISNUMBER(G74)),G74&lt;C74)),"Check finished date",IF(AND(E74="Completed",G74=""),"Add finished date","OK"))))))))</f>
        <v/>
      </c>
    </row>
    <row r="75" spans="1:11" ht="24" customHeight="1">
      <c r="A75" s="8"/>
      <c r="B75" s="8"/>
      <c r="C75" s="10"/>
      <c r="D75" s="8"/>
      <c r="E75" s="8"/>
      <c r="F75" s="8"/>
      <c r="G75" s="10"/>
      <c r="H75" s="12">
        <f>IF(K75&lt;&gt;"OK","",SUMIFS(Expenses!$F$7:$F$206,Expenses!$H$7:$H$206,A75,Expenses!$J$7:$J$206,"OK"))</f>
        <v/>
      </c>
      <c r="I75" s="8"/>
      <c r="J75" s="8"/>
      <c r="K75" s="9">
        <f>IF(COUNTA(A75:G75,I75:J75)=0,"",IF(A75="","Add repair ref",IF(COUNTIF($A$7:$A$206,A75)&lt;&gt;1,"Repair ref used twice",IF(COUNTIFS(Properties!$A$7:$A$56,B75,Properties!$F$7:$F$56,"OK")&lt;&gt;1,"Choose a property",IF(NOT(ISNUMBER(C75)),"Add reported date",IF(OR(D75="",E75="",F75=""),"Add repair details",IF(AND(G75&lt;&gt;"",OR(NOT(ISNUMBER(G75)),G75&lt;C75)),"Check finished date",IF(AND(E75="Completed",G75=""),"Add finished date","OK"))))))))</f>
        <v/>
      </c>
    </row>
    <row r="76" spans="1:11" ht="24" customHeight="1">
      <c r="A76" s="8"/>
      <c r="B76" s="8"/>
      <c r="C76" s="10"/>
      <c r="D76" s="8"/>
      <c r="E76" s="8"/>
      <c r="F76" s="8"/>
      <c r="G76" s="10"/>
      <c r="H76" s="12">
        <f>IF(K76&lt;&gt;"OK","",SUMIFS(Expenses!$F$7:$F$206,Expenses!$H$7:$H$206,A76,Expenses!$J$7:$J$206,"OK"))</f>
        <v/>
      </c>
      <c r="I76" s="8"/>
      <c r="J76" s="8"/>
      <c r="K76" s="9">
        <f>IF(COUNTA(A76:G76,I76:J76)=0,"",IF(A76="","Add repair ref",IF(COUNTIF($A$7:$A$206,A76)&lt;&gt;1,"Repair ref used twice",IF(COUNTIFS(Properties!$A$7:$A$56,B76,Properties!$F$7:$F$56,"OK")&lt;&gt;1,"Choose a property",IF(NOT(ISNUMBER(C76)),"Add reported date",IF(OR(D76="",E76="",F76=""),"Add repair details",IF(AND(G76&lt;&gt;"",OR(NOT(ISNUMBER(G76)),G76&lt;C76)),"Check finished date",IF(AND(E76="Completed",G76=""),"Add finished date","OK"))))))))</f>
        <v/>
      </c>
    </row>
    <row r="77" spans="1:11" ht="24" customHeight="1">
      <c r="A77" s="8"/>
      <c r="B77" s="8"/>
      <c r="C77" s="10"/>
      <c r="D77" s="8"/>
      <c r="E77" s="8"/>
      <c r="F77" s="8"/>
      <c r="G77" s="10"/>
      <c r="H77" s="12">
        <f>IF(K77&lt;&gt;"OK","",SUMIFS(Expenses!$F$7:$F$206,Expenses!$H$7:$H$206,A77,Expenses!$J$7:$J$206,"OK"))</f>
        <v/>
      </c>
      <c r="I77" s="8"/>
      <c r="J77" s="8"/>
      <c r="K77" s="9">
        <f>IF(COUNTA(A77:G77,I77:J77)=0,"",IF(A77="","Add repair ref",IF(COUNTIF($A$7:$A$206,A77)&lt;&gt;1,"Repair ref used twice",IF(COUNTIFS(Properties!$A$7:$A$56,B77,Properties!$F$7:$F$56,"OK")&lt;&gt;1,"Choose a property",IF(NOT(ISNUMBER(C77)),"Add reported date",IF(OR(D77="",E77="",F77=""),"Add repair details",IF(AND(G77&lt;&gt;"",OR(NOT(ISNUMBER(G77)),G77&lt;C77)),"Check finished date",IF(AND(E77="Completed",G77=""),"Add finished date","OK"))))))))</f>
        <v/>
      </c>
    </row>
    <row r="78" spans="1:11" ht="24" customHeight="1">
      <c r="A78" s="8"/>
      <c r="B78" s="8"/>
      <c r="C78" s="10"/>
      <c r="D78" s="8"/>
      <c r="E78" s="8"/>
      <c r="F78" s="8"/>
      <c r="G78" s="10"/>
      <c r="H78" s="12">
        <f>IF(K78&lt;&gt;"OK","",SUMIFS(Expenses!$F$7:$F$206,Expenses!$H$7:$H$206,A78,Expenses!$J$7:$J$206,"OK"))</f>
        <v/>
      </c>
      <c r="I78" s="8"/>
      <c r="J78" s="8"/>
      <c r="K78" s="9">
        <f>IF(COUNTA(A78:G78,I78:J78)=0,"",IF(A78="","Add repair ref",IF(COUNTIF($A$7:$A$206,A78)&lt;&gt;1,"Repair ref used twice",IF(COUNTIFS(Properties!$A$7:$A$56,B78,Properties!$F$7:$F$56,"OK")&lt;&gt;1,"Choose a property",IF(NOT(ISNUMBER(C78)),"Add reported date",IF(OR(D78="",E78="",F78=""),"Add repair details",IF(AND(G78&lt;&gt;"",OR(NOT(ISNUMBER(G78)),G78&lt;C78)),"Check finished date",IF(AND(E78="Completed",G78=""),"Add finished date","OK"))))))))</f>
        <v/>
      </c>
    </row>
    <row r="79" spans="1:11" ht="24" customHeight="1">
      <c r="A79" s="8"/>
      <c r="B79" s="8"/>
      <c r="C79" s="10"/>
      <c r="D79" s="8"/>
      <c r="E79" s="8"/>
      <c r="F79" s="8"/>
      <c r="G79" s="10"/>
      <c r="H79" s="12">
        <f>IF(K79&lt;&gt;"OK","",SUMIFS(Expenses!$F$7:$F$206,Expenses!$H$7:$H$206,A79,Expenses!$J$7:$J$206,"OK"))</f>
        <v/>
      </c>
      <c r="I79" s="8"/>
      <c r="J79" s="8"/>
      <c r="K79" s="9">
        <f>IF(COUNTA(A79:G79,I79:J79)=0,"",IF(A79="","Add repair ref",IF(COUNTIF($A$7:$A$206,A79)&lt;&gt;1,"Repair ref used twice",IF(COUNTIFS(Properties!$A$7:$A$56,B79,Properties!$F$7:$F$56,"OK")&lt;&gt;1,"Choose a property",IF(NOT(ISNUMBER(C79)),"Add reported date",IF(OR(D79="",E79="",F79=""),"Add repair details",IF(AND(G79&lt;&gt;"",OR(NOT(ISNUMBER(G79)),G79&lt;C79)),"Check finished date",IF(AND(E79="Completed",G79=""),"Add finished date","OK"))))))))</f>
        <v/>
      </c>
    </row>
    <row r="80" spans="1:11" ht="24" customHeight="1">
      <c r="A80" s="8"/>
      <c r="B80" s="8"/>
      <c r="C80" s="10"/>
      <c r="D80" s="8"/>
      <c r="E80" s="8"/>
      <c r="F80" s="8"/>
      <c r="G80" s="10"/>
      <c r="H80" s="12">
        <f>IF(K80&lt;&gt;"OK","",SUMIFS(Expenses!$F$7:$F$206,Expenses!$H$7:$H$206,A80,Expenses!$J$7:$J$206,"OK"))</f>
        <v/>
      </c>
      <c r="I80" s="8"/>
      <c r="J80" s="8"/>
      <c r="K80" s="9">
        <f>IF(COUNTA(A80:G80,I80:J80)=0,"",IF(A80="","Add repair ref",IF(COUNTIF($A$7:$A$206,A80)&lt;&gt;1,"Repair ref used twice",IF(COUNTIFS(Properties!$A$7:$A$56,B80,Properties!$F$7:$F$56,"OK")&lt;&gt;1,"Choose a property",IF(NOT(ISNUMBER(C80)),"Add reported date",IF(OR(D80="",E80="",F80=""),"Add repair details",IF(AND(G80&lt;&gt;"",OR(NOT(ISNUMBER(G80)),G80&lt;C80)),"Check finished date",IF(AND(E80="Completed",G80=""),"Add finished date","OK"))))))))</f>
        <v/>
      </c>
    </row>
    <row r="81" spans="1:11" ht="24" customHeight="1">
      <c r="A81" s="8"/>
      <c r="B81" s="8"/>
      <c r="C81" s="10"/>
      <c r="D81" s="8"/>
      <c r="E81" s="8"/>
      <c r="F81" s="8"/>
      <c r="G81" s="10"/>
      <c r="H81" s="12">
        <f>IF(K81&lt;&gt;"OK","",SUMIFS(Expenses!$F$7:$F$206,Expenses!$H$7:$H$206,A81,Expenses!$J$7:$J$206,"OK"))</f>
        <v/>
      </c>
      <c r="I81" s="8"/>
      <c r="J81" s="8"/>
      <c r="K81" s="9">
        <f>IF(COUNTA(A81:G81,I81:J81)=0,"",IF(A81="","Add repair ref",IF(COUNTIF($A$7:$A$206,A81)&lt;&gt;1,"Repair ref used twice",IF(COUNTIFS(Properties!$A$7:$A$56,B81,Properties!$F$7:$F$56,"OK")&lt;&gt;1,"Choose a property",IF(NOT(ISNUMBER(C81)),"Add reported date",IF(OR(D81="",E81="",F81=""),"Add repair details",IF(AND(G81&lt;&gt;"",OR(NOT(ISNUMBER(G81)),G81&lt;C81)),"Check finished date",IF(AND(E81="Completed",G81=""),"Add finished date","OK"))))))))</f>
        <v/>
      </c>
    </row>
    <row r="82" spans="1:11" ht="24" customHeight="1">
      <c r="A82" s="8"/>
      <c r="B82" s="8"/>
      <c r="C82" s="10"/>
      <c r="D82" s="8"/>
      <c r="E82" s="8"/>
      <c r="F82" s="8"/>
      <c r="G82" s="10"/>
      <c r="H82" s="12">
        <f>IF(K82&lt;&gt;"OK","",SUMIFS(Expenses!$F$7:$F$206,Expenses!$H$7:$H$206,A82,Expenses!$J$7:$J$206,"OK"))</f>
        <v/>
      </c>
      <c r="I82" s="8"/>
      <c r="J82" s="8"/>
      <c r="K82" s="9">
        <f>IF(COUNTA(A82:G82,I82:J82)=0,"",IF(A82="","Add repair ref",IF(COUNTIF($A$7:$A$206,A82)&lt;&gt;1,"Repair ref used twice",IF(COUNTIFS(Properties!$A$7:$A$56,B82,Properties!$F$7:$F$56,"OK")&lt;&gt;1,"Choose a property",IF(NOT(ISNUMBER(C82)),"Add reported date",IF(OR(D82="",E82="",F82=""),"Add repair details",IF(AND(G82&lt;&gt;"",OR(NOT(ISNUMBER(G82)),G82&lt;C82)),"Check finished date",IF(AND(E82="Completed",G82=""),"Add finished date","OK"))))))))</f>
        <v/>
      </c>
    </row>
    <row r="83" spans="1:11" ht="24" customHeight="1">
      <c r="A83" s="8"/>
      <c r="B83" s="8"/>
      <c r="C83" s="10"/>
      <c r="D83" s="8"/>
      <c r="E83" s="8"/>
      <c r="F83" s="8"/>
      <c r="G83" s="10"/>
      <c r="H83" s="12">
        <f>IF(K83&lt;&gt;"OK","",SUMIFS(Expenses!$F$7:$F$206,Expenses!$H$7:$H$206,A83,Expenses!$J$7:$J$206,"OK"))</f>
        <v/>
      </c>
      <c r="I83" s="8"/>
      <c r="J83" s="8"/>
      <c r="K83" s="9">
        <f>IF(COUNTA(A83:G83,I83:J83)=0,"",IF(A83="","Add repair ref",IF(COUNTIF($A$7:$A$206,A83)&lt;&gt;1,"Repair ref used twice",IF(COUNTIFS(Properties!$A$7:$A$56,B83,Properties!$F$7:$F$56,"OK")&lt;&gt;1,"Choose a property",IF(NOT(ISNUMBER(C83)),"Add reported date",IF(OR(D83="",E83="",F83=""),"Add repair details",IF(AND(G83&lt;&gt;"",OR(NOT(ISNUMBER(G83)),G83&lt;C83)),"Check finished date",IF(AND(E83="Completed",G83=""),"Add finished date","OK"))))))))</f>
        <v/>
      </c>
    </row>
    <row r="84" spans="1:11" ht="24" customHeight="1">
      <c r="A84" s="8"/>
      <c r="B84" s="8"/>
      <c r="C84" s="10"/>
      <c r="D84" s="8"/>
      <c r="E84" s="8"/>
      <c r="F84" s="8"/>
      <c r="G84" s="10"/>
      <c r="H84" s="12">
        <f>IF(K84&lt;&gt;"OK","",SUMIFS(Expenses!$F$7:$F$206,Expenses!$H$7:$H$206,A84,Expenses!$J$7:$J$206,"OK"))</f>
        <v/>
      </c>
      <c r="I84" s="8"/>
      <c r="J84" s="8"/>
      <c r="K84" s="9">
        <f>IF(COUNTA(A84:G84,I84:J84)=0,"",IF(A84="","Add repair ref",IF(COUNTIF($A$7:$A$206,A84)&lt;&gt;1,"Repair ref used twice",IF(COUNTIFS(Properties!$A$7:$A$56,B84,Properties!$F$7:$F$56,"OK")&lt;&gt;1,"Choose a property",IF(NOT(ISNUMBER(C84)),"Add reported date",IF(OR(D84="",E84="",F84=""),"Add repair details",IF(AND(G84&lt;&gt;"",OR(NOT(ISNUMBER(G84)),G84&lt;C84)),"Check finished date",IF(AND(E84="Completed",G84=""),"Add finished date","OK"))))))))</f>
        <v/>
      </c>
    </row>
    <row r="85" spans="1:11" ht="24" customHeight="1">
      <c r="A85" s="8"/>
      <c r="B85" s="8"/>
      <c r="C85" s="10"/>
      <c r="D85" s="8"/>
      <c r="E85" s="8"/>
      <c r="F85" s="8"/>
      <c r="G85" s="10"/>
      <c r="H85" s="12">
        <f>IF(K85&lt;&gt;"OK","",SUMIFS(Expenses!$F$7:$F$206,Expenses!$H$7:$H$206,A85,Expenses!$J$7:$J$206,"OK"))</f>
        <v/>
      </c>
      <c r="I85" s="8"/>
      <c r="J85" s="8"/>
      <c r="K85" s="9">
        <f>IF(COUNTA(A85:G85,I85:J85)=0,"",IF(A85="","Add repair ref",IF(COUNTIF($A$7:$A$206,A85)&lt;&gt;1,"Repair ref used twice",IF(COUNTIFS(Properties!$A$7:$A$56,B85,Properties!$F$7:$F$56,"OK")&lt;&gt;1,"Choose a property",IF(NOT(ISNUMBER(C85)),"Add reported date",IF(OR(D85="",E85="",F85=""),"Add repair details",IF(AND(G85&lt;&gt;"",OR(NOT(ISNUMBER(G85)),G85&lt;C85)),"Check finished date",IF(AND(E85="Completed",G85=""),"Add finished date","OK"))))))))</f>
        <v/>
      </c>
    </row>
    <row r="86" spans="1:11" ht="24" customHeight="1">
      <c r="A86" s="8"/>
      <c r="B86" s="8"/>
      <c r="C86" s="10"/>
      <c r="D86" s="8"/>
      <c r="E86" s="8"/>
      <c r="F86" s="8"/>
      <c r="G86" s="10"/>
      <c r="H86" s="12">
        <f>IF(K86&lt;&gt;"OK","",SUMIFS(Expenses!$F$7:$F$206,Expenses!$H$7:$H$206,A86,Expenses!$J$7:$J$206,"OK"))</f>
        <v/>
      </c>
      <c r="I86" s="8"/>
      <c r="J86" s="8"/>
      <c r="K86" s="9">
        <f>IF(COUNTA(A86:G86,I86:J86)=0,"",IF(A86="","Add repair ref",IF(COUNTIF($A$7:$A$206,A86)&lt;&gt;1,"Repair ref used twice",IF(COUNTIFS(Properties!$A$7:$A$56,B86,Properties!$F$7:$F$56,"OK")&lt;&gt;1,"Choose a property",IF(NOT(ISNUMBER(C86)),"Add reported date",IF(OR(D86="",E86="",F86=""),"Add repair details",IF(AND(G86&lt;&gt;"",OR(NOT(ISNUMBER(G86)),G86&lt;C86)),"Check finished date",IF(AND(E86="Completed",G86=""),"Add finished date","OK"))))))))</f>
        <v/>
      </c>
    </row>
    <row r="87" spans="1:11" ht="24" customHeight="1">
      <c r="A87" s="8"/>
      <c r="B87" s="8"/>
      <c r="C87" s="10"/>
      <c r="D87" s="8"/>
      <c r="E87" s="8"/>
      <c r="F87" s="8"/>
      <c r="G87" s="10"/>
      <c r="H87" s="12">
        <f>IF(K87&lt;&gt;"OK","",SUMIFS(Expenses!$F$7:$F$206,Expenses!$H$7:$H$206,A87,Expenses!$J$7:$J$206,"OK"))</f>
        <v/>
      </c>
      <c r="I87" s="8"/>
      <c r="J87" s="8"/>
      <c r="K87" s="9">
        <f>IF(COUNTA(A87:G87,I87:J87)=0,"",IF(A87="","Add repair ref",IF(COUNTIF($A$7:$A$206,A87)&lt;&gt;1,"Repair ref used twice",IF(COUNTIFS(Properties!$A$7:$A$56,B87,Properties!$F$7:$F$56,"OK")&lt;&gt;1,"Choose a property",IF(NOT(ISNUMBER(C87)),"Add reported date",IF(OR(D87="",E87="",F87=""),"Add repair details",IF(AND(G87&lt;&gt;"",OR(NOT(ISNUMBER(G87)),G87&lt;C87)),"Check finished date",IF(AND(E87="Completed",G87=""),"Add finished date","OK"))))))))</f>
        <v/>
      </c>
    </row>
    <row r="88" spans="1:11" ht="24" customHeight="1">
      <c r="A88" s="8"/>
      <c r="B88" s="8"/>
      <c r="C88" s="10"/>
      <c r="D88" s="8"/>
      <c r="E88" s="8"/>
      <c r="F88" s="8"/>
      <c r="G88" s="10"/>
      <c r="H88" s="12">
        <f>IF(K88&lt;&gt;"OK","",SUMIFS(Expenses!$F$7:$F$206,Expenses!$H$7:$H$206,A88,Expenses!$J$7:$J$206,"OK"))</f>
        <v/>
      </c>
      <c r="I88" s="8"/>
      <c r="J88" s="8"/>
      <c r="K88" s="9">
        <f>IF(COUNTA(A88:G88,I88:J88)=0,"",IF(A88="","Add repair ref",IF(COUNTIF($A$7:$A$206,A88)&lt;&gt;1,"Repair ref used twice",IF(COUNTIFS(Properties!$A$7:$A$56,B88,Properties!$F$7:$F$56,"OK")&lt;&gt;1,"Choose a property",IF(NOT(ISNUMBER(C88)),"Add reported date",IF(OR(D88="",E88="",F88=""),"Add repair details",IF(AND(G88&lt;&gt;"",OR(NOT(ISNUMBER(G88)),G88&lt;C88)),"Check finished date",IF(AND(E88="Completed",G88=""),"Add finished date","OK"))))))))</f>
        <v/>
      </c>
    </row>
    <row r="89" spans="1:11" ht="24" customHeight="1">
      <c r="A89" s="8"/>
      <c r="B89" s="8"/>
      <c r="C89" s="10"/>
      <c r="D89" s="8"/>
      <c r="E89" s="8"/>
      <c r="F89" s="8"/>
      <c r="G89" s="10"/>
      <c r="H89" s="12">
        <f>IF(K89&lt;&gt;"OK","",SUMIFS(Expenses!$F$7:$F$206,Expenses!$H$7:$H$206,A89,Expenses!$J$7:$J$206,"OK"))</f>
        <v/>
      </c>
      <c r="I89" s="8"/>
      <c r="J89" s="8"/>
      <c r="K89" s="9">
        <f>IF(COUNTA(A89:G89,I89:J89)=0,"",IF(A89="","Add repair ref",IF(COUNTIF($A$7:$A$206,A89)&lt;&gt;1,"Repair ref used twice",IF(COUNTIFS(Properties!$A$7:$A$56,B89,Properties!$F$7:$F$56,"OK")&lt;&gt;1,"Choose a property",IF(NOT(ISNUMBER(C89)),"Add reported date",IF(OR(D89="",E89="",F89=""),"Add repair details",IF(AND(G89&lt;&gt;"",OR(NOT(ISNUMBER(G89)),G89&lt;C89)),"Check finished date",IF(AND(E89="Completed",G89=""),"Add finished date","OK"))))))))</f>
        <v/>
      </c>
    </row>
    <row r="90" spans="1:11" ht="24" customHeight="1">
      <c r="A90" s="8"/>
      <c r="B90" s="8"/>
      <c r="C90" s="10"/>
      <c r="D90" s="8"/>
      <c r="E90" s="8"/>
      <c r="F90" s="8"/>
      <c r="G90" s="10"/>
      <c r="H90" s="12">
        <f>IF(K90&lt;&gt;"OK","",SUMIFS(Expenses!$F$7:$F$206,Expenses!$H$7:$H$206,A90,Expenses!$J$7:$J$206,"OK"))</f>
        <v/>
      </c>
      <c r="I90" s="8"/>
      <c r="J90" s="8"/>
      <c r="K90" s="9">
        <f>IF(COUNTA(A90:G90,I90:J90)=0,"",IF(A90="","Add repair ref",IF(COUNTIF($A$7:$A$206,A90)&lt;&gt;1,"Repair ref used twice",IF(COUNTIFS(Properties!$A$7:$A$56,B90,Properties!$F$7:$F$56,"OK")&lt;&gt;1,"Choose a property",IF(NOT(ISNUMBER(C90)),"Add reported date",IF(OR(D90="",E90="",F90=""),"Add repair details",IF(AND(G90&lt;&gt;"",OR(NOT(ISNUMBER(G90)),G90&lt;C90)),"Check finished date",IF(AND(E90="Completed",G90=""),"Add finished date","OK"))))))))</f>
        <v/>
      </c>
    </row>
    <row r="91" spans="1:11" ht="24" customHeight="1">
      <c r="A91" s="8"/>
      <c r="B91" s="8"/>
      <c r="C91" s="10"/>
      <c r="D91" s="8"/>
      <c r="E91" s="8"/>
      <c r="F91" s="8"/>
      <c r="G91" s="10"/>
      <c r="H91" s="12">
        <f>IF(K91&lt;&gt;"OK","",SUMIFS(Expenses!$F$7:$F$206,Expenses!$H$7:$H$206,A91,Expenses!$J$7:$J$206,"OK"))</f>
        <v/>
      </c>
      <c r="I91" s="8"/>
      <c r="J91" s="8"/>
      <c r="K91" s="9">
        <f>IF(COUNTA(A91:G91,I91:J91)=0,"",IF(A91="","Add repair ref",IF(COUNTIF($A$7:$A$206,A91)&lt;&gt;1,"Repair ref used twice",IF(COUNTIFS(Properties!$A$7:$A$56,B91,Properties!$F$7:$F$56,"OK")&lt;&gt;1,"Choose a property",IF(NOT(ISNUMBER(C91)),"Add reported date",IF(OR(D91="",E91="",F91=""),"Add repair details",IF(AND(G91&lt;&gt;"",OR(NOT(ISNUMBER(G91)),G91&lt;C91)),"Check finished date",IF(AND(E91="Completed",G91=""),"Add finished date","OK"))))))))</f>
        <v/>
      </c>
    </row>
    <row r="92" spans="1:11" ht="24" customHeight="1">
      <c r="A92" s="8"/>
      <c r="B92" s="8"/>
      <c r="C92" s="10"/>
      <c r="D92" s="8"/>
      <c r="E92" s="8"/>
      <c r="F92" s="8"/>
      <c r="G92" s="10"/>
      <c r="H92" s="12">
        <f>IF(K92&lt;&gt;"OK","",SUMIFS(Expenses!$F$7:$F$206,Expenses!$H$7:$H$206,A92,Expenses!$J$7:$J$206,"OK"))</f>
        <v/>
      </c>
      <c r="I92" s="8"/>
      <c r="J92" s="8"/>
      <c r="K92" s="9">
        <f>IF(COUNTA(A92:G92,I92:J92)=0,"",IF(A92="","Add repair ref",IF(COUNTIF($A$7:$A$206,A92)&lt;&gt;1,"Repair ref used twice",IF(COUNTIFS(Properties!$A$7:$A$56,B92,Properties!$F$7:$F$56,"OK")&lt;&gt;1,"Choose a property",IF(NOT(ISNUMBER(C92)),"Add reported date",IF(OR(D92="",E92="",F92=""),"Add repair details",IF(AND(G92&lt;&gt;"",OR(NOT(ISNUMBER(G92)),G92&lt;C92)),"Check finished date",IF(AND(E92="Completed",G92=""),"Add finished date","OK"))))))))</f>
        <v/>
      </c>
    </row>
    <row r="93" spans="1:11" ht="24" customHeight="1">
      <c r="A93" s="8"/>
      <c r="B93" s="8"/>
      <c r="C93" s="10"/>
      <c r="D93" s="8"/>
      <c r="E93" s="8"/>
      <c r="F93" s="8"/>
      <c r="G93" s="10"/>
      <c r="H93" s="12">
        <f>IF(K93&lt;&gt;"OK","",SUMIFS(Expenses!$F$7:$F$206,Expenses!$H$7:$H$206,A93,Expenses!$J$7:$J$206,"OK"))</f>
        <v/>
      </c>
      <c r="I93" s="8"/>
      <c r="J93" s="8"/>
      <c r="K93" s="9">
        <f>IF(COUNTA(A93:G93,I93:J93)=0,"",IF(A93="","Add repair ref",IF(COUNTIF($A$7:$A$206,A93)&lt;&gt;1,"Repair ref used twice",IF(COUNTIFS(Properties!$A$7:$A$56,B93,Properties!$F$7:$F$56,"OK")&lt;&gt;1,"Choose a property",IF(NOT(ISNUMBER(C93)),"Add reported date",IF(OR(D93="",E93="",F93=""),"Add repair details",IF(AND(G93&lt;&gt;"",OR(NOT(ISNUMBER(G93)),G93&lt;C93)),"Check finished date",IF(AND(E93="Completed",G93=""),"Add finished date","OK"))))))))</f>
        <v/>
      </c>
    </row>
    <row r="94" spans="1:11" ht="24" customHeight="1">
      <c r="A94" s="8"/>
      <c r="B94" s="8"/>
      <c r="C94" s="10"/>
      <c r="D94" s="8"/>
      <c r="E94" s="8"/>
      <c r="F94" s="8"/>
      <c r="G94" s="10"/>
      <c r="H94" s="12">
        <f>IF(K94&lt;&gt;"OK","",SUMIFS(Expenses!$F$7:$F$206,Expenses!$H$7:$H$206,A94,Expenses!$J$7:$J$206,"OK"))</f>
        <v/>
      </c>
      <c r="I94" s="8"/>
      <c r="J94" s="8"/>
      <c r="K94" s="9">
        <f>IF(COUNTA(A94:G94,I94:J94)=0,"",IF(A94="","Add repair ref",IF(COUNTIF($A$7:$A$206,A94)&lt;&gt;1,"Repair ref used twice",IF(COUNTIFS(Properties!$A$7:$A$56,B94,Properties!$F$7:$F$56,"OK")&lt;&gt;1,"Choose a property",IF(NOT(ISNUMBER(C94)),"Add reported date",IF(OR(D94="",E94="",F94=""),"Add repair details",IF(AND(G94&lt;&gt;"",OR(NOT(ISNUMBER(G94)),G94&lt;C94)),"Check finished date",IF(AND(E94="Completed",G94=""),"Add finished date","OK"))))))))</f>
        <v/>
      </c>
    </row>
    <row r="95" spans="1:11" ht="24" customHeight="1">
      <c r="A95" s="8"/>
      <c r="B95" s="8"/>
      <c r="C95" s="10"/>
      <c r="D95" s="8"/>
      <c r="E95" s="8"/>
      <c r="F95" s="8"/>
      <c r="G95" s="10"/>
      <c r="H95" s="12">
        <f>IF(K95&lt;&gt;"OK","",SUMIFS(Expenses!$F$7:$F$206,Expenses!$H$7:$H$206,A95,Expenses!$J$7:$J$206,"OK"))</f>
        <v/>
      </c>
      <c r="I95" s="8"/>
      <c r="J95" s="8"/>
      <c r="K95" s="9">
        <f>IF(COUNTA(A95:G95,I95:J95)=0,"",IF(A95="","Add repair ref",IF(COUNTIF($A$7:$A$206,A95)&lt;&gt;1,"Repair ref used twice",IF(COUNTIFS(Properties!$A$7:$A$56,B95,Properties!$F$7:$F$56,"OK")&lt;&gt;1,"Choose a property",IF(NOT(ISNUMBER(C95)),"Add reported date",IF(OR(D95="",E95="",F95=""),"Add repair details",IF(AND(G95&lt;&gt;"",OR(NOT(ISNUMBER(G95)),G95&lt;C95)),"Check finished date",IF(AND(E95="Completed",G95=""),"Add finished date","OK"))))))))</f>
        <v/>
      </c>
    </row>
    <row r="96" spans="1:11" ht="24" customHeight="1">
      <c r="A96" s="8"/>
      <c r="B96" s="8"/>
      <c r="C96" s="10"/>
      <c r="D96" s="8"/>
      <c r="E96" s="8"/>
      <c r="F96" s="8"/>
      <c r="G96" s="10"/>
      <c r="H96" s="12">
        <f>IF(K96&lt;&gt;"OK","",SUMIFS(Expenses!$F$7:$F$206,Expenses!$H$7:$H$206,A96,Expenses!$J$7:$J$206,"OK"))</f>
        <v/>
      </c>
      <c r="I96" s="8"/>
      <c r="J96" s="8"/>
      <c r="K96" s="9">
        <f>IF(COUNTA(A96:G96,I96:J96)=0,"",IF(A96="","Add repair ref",IF(COUNTIF($A$7:$A$206,A96)&lt;&gt;1,"Repair ref used twice",IF(COUNTIFS(Properties!$A$7:$A$56,B96,Properties!$F$7:$F$56,"OK")&lt;&gt;1,"Choose a property",IF(NOT(ISNUMBER(C96)),"Add reported date",IF(OR(D96="",E96="",F96=""),"Add repair details",IF(AND(G96&lt;&gt;"",OR(NOT(ISNUMBER(G96)),G96&lt;C96)),"Check finished date",IF(AND(E96="Completed",G96=""),"Add finished date","OK"))))))))</f>
        <v/>
      </c>
    </row>
    <row r="97" spans="1:11" ht="24" customHeight="1">
      <c r="A97" s="8"/>
      <c r="B97" s="8"/>
      <c r="C97" s="10"/>
      <c r="D97" s="8"/>
      <c r="E97" s="8"/>
      <c r="F97" s="8"/>
      <c r="G97" s="10"/>
      <c r="H97" s="12">
        <f>IF(K97&lt;&gt;"OK","",SUMIFS(Expenses!$F$7:$F$206,Expenses!$H$7:$H$206,A97,Expenses!$J$7:$J$206,"OK"))</f>
        <v/>
      </c>
      <c r="I97" s="8"/>
      <c r="J97" s="8"/>
      <c r="K97" s="9">
        <f>IF(COUNTA(A97:G97,I97:J97)=0,"",IF(A97="","Add repair ref",IF(COUNTIF($A$7:$A$206,A97)&lt;&gt;1,"Repair ref used twice",IF(COUNTIFS(Properties!$A$7:$A$56,B97,Properties!$F$7:$F$56,"OK")&lt;&gt;1,"Choose a property",IF(NOT(ISNUMBER(C97)),"Add reported date",IF(OR(D97="",E97="",F97=""),"Add repair details",IF(AND(G97&lt;&gt;"",OR(NOT(ISNUMBER(G97)),G97&lt;C97)),"Check finished date",IF(AND(E97="Completed",G97=""),"Add finished date","OK"))))))))</f>
        <v/>
      </c>
    </row>
    <row r="98" spans="1:11" ht="24" customHeight="1">
      <c r="A98" s="8"/>
      <c r="B98" s="8"/>
      <c r="C98" s="10"/>
      <c r="D98" s="8"/>
      <c r="E98" s="8"/>
      <c r="F98" s="8"/>
      <c r="G98" s="10"/>
      <c r="H98" s="12">
        <f>IF(K98&lt;&gt;"OK","",SUMIFS(Expenses!$F$7:$F$206,Expenses!$H$7:$H$206,A98,Expenses!$J$7:$J$206,"OK"))</f>
        <v/>
      </c>
      <c r="I98" s="8"/>
      <c r="J98" s="8"/>
      <c r="K98" s="9">
        <f>IF(COUNTA(A98:G98,I98:J98)=0,"",IF(A98="","Add repair ref",IF(COUNTIF($A$7:$A$206,A98)&lt;&gt;1,"Repair ref used twice",IF(COUNTIFS(Properties!$A$7:$A$56,B98,Properties!$F$7:$F$56,"OK")&lt;&gt;1,"Choose a property",IF(NOT(ISNUMBER(C98)),"Add reported date",IF(OR(D98="",E98="",F98=""),"Add repair details",IF(AND(G98&lt;&gt;"",OR(NOT(ISNUMBER(G98)),G98&lt;C98)),"Check finished date",IF(AND(E98="Completed",G98=""),"Add finished date","OK"))))))))</f>
        <v/>
      </c>
    </row>
    <row r="99" spans="1:11" ht="24" customHeight="1">
      <c r="A99" s="8"/>
      <c r="B99" s="8"/>
      <c r="C99" s="10"/>
      <c r="D99" s="8"/>
      <c r="E99" s="8"/>
      <c r="F99" s="8"/>
      <c r="G99" s="10"/>
      <c r="H99" s="12">
        <f>IF(K99&lt;&gt;"OK","",SUMIFS(Expenses!$F$7:$F$206,Expenses!$H$7:$H$206,A99,Expenses!$J$7:$J$206,"OK"))</f>
        <v/>
      </c>
      <c r="I99" s="8"/>
      <c r="J99" s="8"/>
      <c r="K99" s="9">
        <f>IF(COUNTA(A99:G99,I99:J99)=0,"",IF(A99="","Add repair ref",IF(COUNTIF($A$7:$A$206,A99)&lt;&gt;1,"Repair ref used twice",IF(COUNTIFS(Properties!$A$7:$A$56,B99,Properties!$F$7:$F$56,"OK")&lt;&gt;1,"Choose a property",IF(NOT(ISNUMBER(C99)),"Add reported date",IF(OR(D99="",E99="",F99=""),"Add repair details",IF(AND(G99&lt;&gt;"",OR(NOT(ISNUMBER(G99)),G99&lt;C99)),"Check finished date",IF(AND(E99="Completed",G99=""),"Add finished date","OK"))))))))</f>
        <v/>
      </c>
    </row>
    <row r="100" spans="1:11" ht="24" customHeight="1">
      <c r="A100" s="8"/>
      <c r="B100" s="8"/>
      <c r="C100" s="10"/>
      <c r="D100" s="8"/>
      <c r="E100" s="8"/>
      <c r="F100" s="8"/>
      <c r="G100" s="10"/>
      <c r="H100" s="12">
        <f>IF(K100&lt;&gt;"OK","",SUMIFS(Expenses!$F$7:$F$206,Expenses!$H$7:$H$206,A100,Expenses!$J$7:$J$206,"OK"))</f>
        <v/>
      </c>
      <c r="I100" s="8"/>
      <c r="J100" s="8"/>
      <c r="K100" s="9">
        <f>IF(COUNTA(A100:G100,I100:J100)=0,"",IF(A100="","Add repair ref",IF(COUNTIF($A$7:$A$206,A100)&lt;&gt;1,"Repair ref used twice",IF(COUNTIFS(Properties!$A$7:$A$56,B100,Properties!$F$7:$F$56,"OK")&lt;&gt;1,"Choose a property",IF(NOT(ISNUMBER(C100)),"Add reported date",IF(OR(D100="",E100="",F100=""),"Add repair details",IF(AND(G100&lt;&gt;"",OR(NOT(ISNUMBER(G100)),G100&lt;C100)),"Check finished date",IF(AND(E100="Completed",G100=""),"Add finished date","OK"))))))))</f>
        <v/>
      </c>
    </row>
    <row r="101" spans="1:11" ht="24" customHeight="1">
      <c r="A101" s="8"/>
      <c r="B101" s="8"/>
      <c r="C101" s="10"/>
      <c r="D101" s="8"/>
      <c r="E101" s="8"/>
      <c r="F101" s="8"/>
      <c r="G101" s="10"/>
      <c r="H101" s="12">
        <f>IF(K101&lt;&gt;"OK","",SUMIFS(Expenses!$F$7:$F$206,Expenses!$H$7:$H$206,A101,Expenses!$J$7:$J$206,"OK"))</f>
        <v/>
      </c>
      <c r="I101" s="8"/>
      <c r="J101" s="8"/>
      <c r="K101" s="9">
        <f>IF(COUNTA(A101:G101,I101:J101)=0,"",IF(A101="","Add repair ref",IF(COUNTIF($A$7:$A$206,A101)&lt;&gt;1,"Repair ref used twice",IF(COUNTIFS(Properties!$A$7:$A$56,B101,Properties!$F$7:$F$56,"OK")&lt;&gt;1,"Choose a property",IF(NOT(ISNUMBER(C101)),"Add reported date",IF(OR(D101="",E101="",F101=""),"Add repair details",IF(AND(G101&lt;&gt;"",OR(NOT(ISNUMBER(G101)),G101&lt;C101)),"Check finished date",IF(AND(E101="Completed",G101=""),"Add finished date","OK"))))))))</f>
        <v/>
      </c>
    </row>
    <row r="102" spans="1:11" ht="24" customHeight="1">
      <c r="A102" s="8"/>
      <c r="B102" s="8"/>
      <c r="C102" s="10"/>
      <c r="D102" s="8"/>
      <c r="E102" s="8"/>
      <c r="F102" s="8"/>
      <c r="G102" s="10"/>
      <c r="H102" s="12">
        <f>IF(K102&lt;&gt;"OK","",SUMIFS(Expenses!$F$7:$F$206,Expenses!$H$7:$H$206,A102,Expenses!$J$7:$J$206,"OK"))</f>
        <v/>
      </c>
      <c r="I102" s="8"/>
      <c r="J102" s="8"/>
      <c r="K102" s="9">
        <f>IF(COUNTA(A102:G102,I102:J102)=0,"",IF(A102="","Add repair ref",IF(COUNTIF($A$7:$A$206,A102)&lt;&gt;1,"Repair ref used twice",IF(COUNTIFS(Properties!$A$7:$A$56,B102,Properties!$F$7:$F$56,"OK")&lt;&gt;1,"Choose a property",IF(NOT(ISNUMBER(C102)),"Add reported date",IF(OR(D102="",E102="",F102=""),"Add repair details",IF(AND(G102&lt;&gt;"",OR(NOT(ISNUMBER(G102)),G102&lt;C102)),"Check finished date",IF(AND(E102="Completed",G102=""),"Add finished date","OK"))))))))</f>
        <v/>
      </c>
    </row>
    <row r="103" spans="1:11" ht="24" customHeight="1">
      <c r="A103" s="8"/>
      <c r="B103" s="8"/>
      <c r="C103" s="10"/>
      <c r="D103" s="8"/>
      <c r="E103" s="8"/>
      <c r="F103" s="8"/>
      <c r="G103" s="10"/>
      <c r="H103" s="12">
        <f>IF(K103&lt;&gt;"OK","",SUMIFS(Expenses!$F$7:$F$206,Expenses!$H$7:$H$206,A103,Expenses!$J$7:$J$206,"OK"))</f>
        <v/>
      </c>
      <c r="I103" s="8"/>
      <c r="J103" s="8"/>
      <c r="K103" s="9">
        <f>IF(COUNTA(A103:G103,I103:J103)=0,"",IF(A103="","Add repair ref",IF(COUNTIF($A$7:$A$206,A103)&lt;&gt;1,"Repair ref used twice",IF(COUNTIFS(Properties!$A$7:$A$56,B103,Properties!$F$7:$F$56,"OK")&lt;&gt;1,"Choose a property",IF(NOT(ISNUMBER(C103)),"Add reported date",IF(OR(D103="",E103="",F103=""),"Add repair details",IF(AND(G103&lt;&gt;"",OR(NOT(ISNUMBER(G103)),G103&lt;C103)),"Check finished date",IF(AND(E103="Completed",G103=""),"Add finished date","OK"))))))))</f>
        <v/>
      </c>
    </row>
    <row r="104" spans="1:11" ht="24" customHeight="1">
      <c r="A104" s="8"/>
      <c r="B104" s="8"/>
      <c r="C104" s="10"/>
      <c r="D104" s="8"/>
      <c r="E104" s="8"/>
      <c r="F104" s="8"/>
      <c r="G104" s="10"/>
      <c r="H104" s="12">
        <f>IF(K104&lt;&gt;"OK","",SUMIFS(Expenses!$F$7:$F$206,Expenses!$H$7:$H$206,A104,Expenses!$J$7:$J$206,"OK"))</f>
        <v/>
      </c>
      <c r="I104" s="8"/>
      <c r="J104" s="8"/>
      <c r="K104" s="9">
        <f>IF(COUNTA(A104:G104,I104:J104)=0,"",IF(A104="","Add repair ref",IF(COUNTIF($A$7:$A$206,A104)&lt;&gt;1,"Repair ref used twice",IF(COUNTIFS(Properties!$A$7:$A$56,B104,Properties!$F$7:$F$56,"OK")&lt;&gt;1,"Choose a property",IF(NOT(ISNUMBER(C104)),"Add reported date",IF(OR(D104="",E104="",F104=""),"Add repair details",IF(AND(G104&lt;&gt;"",OR(NOT(ISNUMBER(G104)),G104&lt;C104)),"Check finished date",IF(AND(E104="Completed",G104=""),"Add finished date","OK"))))))))</f>
        <v/>
      </c>
    </row>
    <row r="105" spans="1:11" ht="24" customHeight="1">
      <c r="A105" s="8"/>
      <c r="B105" s="8"/>
      <c r="C105" s="10"/>
      <c r="D105" s="8"/>
      <c r="E105" s="8"/>
      <c r="F105" s="8"/>
      <c r="G105" s="10"/>
      <c r="H105" s="12">
        <f>IF(K105&lt;&gt;"OK","",SUMIFS(Expenses!$F$7:$F$206,Expenses!$H$7:$H$206,A105,Expenses!$J$7:$J$206,"OK"))</f>
        <v/>
      </c>
      <c r="I105" s="8"/>
      <c r="J105" s="8"/>
      <c r="K105" s="9">
        <f>IF(COUNTA(A105:G105,I105:J105)=0,"",IF(A105="","Add repair ref",IF(COUNTIF($A$7:$A$206,A105)&lt;&gt;1,"Repair ref used twice",IF(COUNTIFS(Properties!$A$7:$A$56,B105,Properties!$F$7:$F$56,"OK")&lt;&gt;1,"Choose a property",IF(NOT(ISNUMBER(C105)),"Add reported date",IF(OR(D105="",E105="",F105=""),"Add repair details",IF(AND(G105&lt;&gt;"",OR(NOT(ISNUMBER(G105)),G105&lt;C105)),"Check finished date",IF(AND(E105="Completed",G105=""),"Add finished date","OK"))))))))</f>
        <v/>
      </c>
    </row>
    <row r="106" spans="1:11" ht="24" customHeight="1">
      <c r="A106" s="8"/>
      <c r="B106" s="8"/>
      <c r="C106" s="10"/>
      <c r="D106" s="8"/>
      <c r="E106" s="8"/>
      <c r="F106" s="8"/>
      <c r="G106" s="10"/>
      <c r="H106" s="12">
        <f>IF(K106&lt;&gt;"OK","",SUMIFS(Expenses!$F$7:$F$206,Expenses!$H$7:$H$206,A106,Expenses!$J$7:$J$206,"OK"))</f>
        <v/>
      </c>
      <c r="I106" s="8"/>
      <c r="J106" s="8"/>
      <c r="K106" s="9">
        <f>IF(COUNTA(A106:G106,I106:J106)=0,"",IF(A106="","Add repair ref",IF(COUNTIF($A$7:$A$206,A106)&lt;&gt;1,"Repair ref used twice",IF(COUNTIFS(Properties!$A$7:$A$56,B106,Properties!$F$7:$F$56,"OK")&lt;&gt;1,"Choose a property",IF(NOT(ISNUMBER(C106)),"Add reported date",IF(OR(D106="",E106="",F106=""),"Add repair details",IF(AND(G106&lt;&gt;"",OR(NOT(ISNUMBER(G106)),G106&lt;C106)),"Check finished date",IF(AND(E106="Completed",G106=""),"Add finished date","OK"))))))))</f>
        <v/>
      </c>
    </row>
    <row r="107" spans="1:11" ht="24" customHeight="1">
      <c r="A107" s="8"/>
      <c r="B107" s="8"/>
      <c r="C107" s="10"/>
      <c r="D107" s="8"/>
      <c r="E107" s="8"/>
      <c r="F107" s="8"/>
      <c r="G107" s="10"/>
      <c r="H107" s="12">
        <f>IF(K107&lt;&gt;"OK","",SUMIFS(Expenses!$F$7:$F$206,Expenses!$H$7:$H$206,A107,Expenses!$J$7:$J$206,"OK"))</f>
        <v/>
      </c>
      <c r="I107" s="8"/>
      <c r="J107" s="8"/>
      <c r="K107" s="9">
        <f>IF(COUNTA(A107:G107,I107:J107)=0,"",IF(A107="","Add repair ref",IF(COUNTIF($A$7:$A$206,A107)&lt;&gt;1,"Repair ref used twice",IF(COUNTIFS(Properties!$A$7:$A$56,B107,Properties!$F$7:$F$56,"OK")&lt;&gt;1,"Choose a property",IF(NOT(ISNUMBER(C107)),"Add reported date",IF(OR(D107="",E107="",F107=""),"Add repair details",IF(AND(G107&lt;&gt;"",OR(NOT(ISNUMBER(G107)),G107&lt;C107)),"Check finished date",IF(AND(E107="Completed",G107=""),"Add finished date","OK"))))))))</f>
        <v/>
      </c>
    </row>
    <row r="108" spans="1:11" ht="24" customHeight="1">
      <c r="A108" s="8"/>
      <c r="B108" s="8"/>
      <c r="C108" s="10"/>
      <c r="D108" s="8"/>
      <c r="E108" s="8"/>
      <c r="F108" s="8"/>
      <c r="G108" s="10"/>
      <c r="H108" s="12">
        <f>IF(K108&lt;&gt;"OK","",SUMIFS(Expenses!$F$7:$F$206,Expenses!$H$7:$H$206,A108,Expenses!$J$7:$J$206,"OK"))</f>
        <v/>
      </c>
      <c r="I108" s="8"/>
      <c r="J108" s="8"/>
      <c r="K108" s="9">
        <f>IF(COUNTA(A108:G108,I108:J108)=0,"",IF(A108="","Add repair ref",IF(COUNTIF($A$7:$A$206,A108)&lt;&gt;1,"Repair ref used twice",IF(COUNTIFS(Properties!$A$7:$A$56,B108,Properties!$F$7:$F$56,"OK")&lt;&gt;1,"Choose a property",IF(NOT(ISNUMBER(C108)),"Add reported date",IF(OR(D108="",E108="",F108=""),"Add repair details",IF(AND(G108&lt;&gt;"",OR(NOT(ISNUMBER(G108)),G108&lt;C108)),"Check finished date",IF(AND(E108="Completed",G108=""),"Add finished date","OK"))))))))</f>
        <v/>
      </c>
    </row>
    <row r="109" spans="1:11" ht="24" customHeight="1">
      <c r="A109" s="8"/>
      <c r="B109" s="8"/>
      <c r="C109" s="10"/>
      <c r="D109" s="8"/>
      <c r="E109" s="8"/>
      <c r="F109" s="8"/>
      <c r="G109" s="10"/>
      <c r="H109" s="12">
        <f>IF(K109&lt;&gt;"OK","",SUMIFS(Expenses!$F$7:$F$206,Expenses!$H$7:$H$206,A109,Expenses!$J$7:$J$206,"OK"))</f>
        <v/>
      </c>
      <c r="I109" s="8"/>
      <c r="J109" s="8"/>
      <c r="K109" s="9">
        <f>IF(COUNTA(A109:G109,I109:J109)=0,"",IF(A109="","Add repair ref",IF(COUNTIF($A$7:$A$206,A109)&lt;&gt;1,"Repair ref used twice",IF(COUNTIFS(Properties!$A$7:$A$56,B109,Properties!$F$7:$F$56,"OK")&lt;&gt;1,"Choose a property",IF(NOT(ISNUMBER(C109)),"Add reported date",IF(OR(D109="",E109="",F109=""),"Add repair details",IF(AND(G109&lt;&gt;"",OR(NOT(ISNUMBER(G109)),G109&lt;C109)),"Check finished date",IF(AND(E109="Completed",G109=""),"Add finished date","OK"))))))))</f>
        <v/>
      </c>
    </row>
    <row r="110" spans="1:11" ht="24" customHeight="1">
      <c r="A110" s="8"/>
      <c r="B110" s="8"/>
      <c r="C110" s="10"/>
      <c r="D110" s="8"/>
      <c r="E110" s="8"/>
      <c r="F110" s="8"/>
      <c r="G110" s="10"/>
      <c r="H110" s="12">
        <f>IF(K110&lt;&gt;"OK","",SUMIFS(Expenses!$F$7:$F$206,Expenses!$H$7:$H$206,A110,Expenses!$J$7:$J$206,"OK"))</f>
        <v/>
      </c>
      <c r="I110" s="8"/>
      <c r="J110" s="8"/>
      <c r="K110" s="9">
        <f>IF(COUNTA(A110:G110,I110:J110)=0,"",IF(A110="","Add repair ref",IF(COUNTIF($A$7:$A$206,A110)&lt;&gt;1,"Repair ref used twice",IF(COUNTIFS(Properties!$A$7:$A$56,B110,Properties!$F$7:$F$56,"OK")&lt;&gt;1,"Choose a property",IF(NOT(ISNUMBER(C110)),"Add reported date",IF(OR(D110="",E110="",F110=""),"Add repair details",IF(AND(G110&lt;&gt;"",OR(NOT(ISNUMBER(G110)),G110&lt;C110)),"Check finished date",IF(AND(E110="Completed",G110=""),"Add finished date","OK"))))))))</f>
        <v/>
      </c>
    </row>
    <row r="111" spans="1:11" ht="24" customHeight="1">
      <c r="A111" s="8"/>
      <c r="B111" s="8"/>
      <c r="C111" s="10"/>
      <c r="D111" s="8"/>
      <c r="E111" s="8"/>
      <c r="F111" s="8"/>
      <c r="G111" s="10"/>
      <c r="H111" s="12">
        <f>IF(K111&lt;&gt;"OK","",SUMIFS(Expenses!$F$7:$F$206,Expenses!$H$7:$H$206,A111,Expenses!$J$7:$J$206,"OK"))</f>
        <v/>
      </c>
      <c r="I111" s="8"/>
      <c r="J111" s="8"/>
      <c r="K111" s="9">
        <f>IF(COUNTA(A111:G111,I111:J111)=0,"",IF(A111="","Add repair ref",IF(COUNTIF($A$7:$A$206,A111)&lt;&gt;1,"Repair ref used twice",IF(COUNTIFS(Properties!$A$7:$A$56,B111,Properties!$F$7:$F$56,"OK")&lt;&gt;1,"Choose a property",IF(NOT(ISNUMBER(C111)),"Add reported date",IF(OR(D111="",E111="",F111=""),"Add repair details",IF(AND(G111&lt;&gt;"",OR(NOT(ISNUMBER(G111)),G111&lt;C111)),"Check finished date",IF(AND(E111="Completed",G111=""),"Add finished date","OK"))))))))</f>
        <v/>
      </c>
    </row>
    <row r="112" spans="1:11" ht="24" customHeight="1">
      <c r="A112" s="8"/>
      <c r="B112" s="8"/>
      <c r="C112" s="10"/>
      <c r="D112" s="8"/>
      <c r="E112" s="8"/>
      <c r="F112" s="8"/>
      <c r="G112" s="10"/>
      <c r="H112" s="12">
        <f>IF(K112&lt;&gt;"OK","",SUMIFS(Expenses!$F$7:$F$206,Expenses!$H$7:$H$206,A112,Expenses!$J$7:$J$206,"OK"))</f>
        <v/>
      </c>
      <c r="I112" s="8"/>
      <c r="J112" s="8"/>
      <c r="K112" s="9">
        <f>IF(COUNTA(A112:G112,I112:J112)=0,"",IF(A112="","Add repair ref",IF(COUNTIF($A$7:$A$206,A112)&lt;&gt;1,"Repair ref used twice",IF(COUNTIFS(Properties!$A$7:$A$56,B112,Properties!$F$7:$F$56,"OK")&lt;&gt;1,"Choose a property",IF(NOT(ISNUMBER(C112)),"Add reported date",IF(OR(D112="",E112="",F112=""),"Add repair details",IF(AND(G112&lt;&gt;"",OR(NOT(ISNUMBER(G112)),G112&lt;C112)),"Check finished date",IF(AND(E112="Completed",G112=""),"Add finished date","OK"))))))))</f>
        <v/>
      </c>
    </row>
    <row r="113" spans="1:11" ht="24" customHeight="1">
      <c r="A113" s="8"/>
      <c r="B113" s="8"/>
      <c r="C113" s="10"/>
      <c r="D113" s="8"/>
      <c r="E113" s="8"/>
      <c r="F113" s="8"/>
      <c r="G113" s="10"/>
      <c r="H113" s="12">
        <f>IF(K113&lt;&gt;"OK","",SUMIFS(Expenses!$F$7:$F$206,Expenses!$H$7:$H$206,A113,Expenses!$J$7:$J$206,"OK"))</f>
        <v/>
      </c>
      <c r="I113" s="8"/>
      <c r="J113" s="8"/>
      <c r="K113" s="9">
        <f>IF(COUNTA(A113:G113,I113:J113)=0,"",IF(A113="","Add repair ref",IF(COUNTIF($A$7:$A$206,A113)&lt;&gt;1,"Repair ref used twice",IF(COUNTIFS(Properties!$A$7:$A$56,B113,Properties!$F$7:$F$56,"OK")&lt;&gt;1,"Choose a property",IF(NOT(ISNUMBER(C113)),"Add reported date",IF(OR(D113="",E113="",F113=""),"Add repair details",IF(AND(G113&lt;&gt;"",OR(NOT(ISNUMBER(G113)),G113&lt;C113)),"Check finished date",IF(AND(E113="Completed",G113=""),"Add finished date","OK"))))))))</f>
        <v/>
      </c>
    </row>
    <row r="114" spans="1:11" ht="24" customHeight="1">
      <c r="A114" s="8"/>
      <c r="B114" s="8"/>
      <c r="C114" s="10"/>
      <c r="D114" s="8"/>
      <c r="E114" s="8"/>
      <c r="F114" s="8"/>
      <c r="G114" s="10"/>
      <c r="H114" s="12">
        <f>IF(K114&lt;&gt;"OK","",SUMIFS(Expenses!$F$7:$F$206,Expenses!$H$7:$H$206,A114,Expenses!$J$7:$J$206,"OK"))</f>
        <v/>
      </c>
      <c r="I114" s="8"/>
      <c r="J114" s="8"/>
      <c r="K114" s="9">
        <f>IF(COUNTA(A114:G114,I114:J114)=0,"",IF(A114="","Add repair ref",IF(COUNTIF($A$7:$A$206,A114)&lt;&gt;1,"Repair ref used twice",IF(COUNTIFS(Properties!$A$7:$A$56,B114,Properties!$F$7:$F$56,"OK")&lt;&gt;1,"Choose a property",IF(NOT(ISNUMBER(C114)),"Add reported date",IF(OR(D114="",E114="",F114=""),"Add repair details",IF(AND(G114&lt;&gt;"",OR(NOT(ISNUMBER(G114)),G114&lt;C114)),"Check finished date",IF(AND(E114="Completed",G114=""),"Add finished date","OK"))))))))</f>
        <v/>
      </c>
    </row>
    <row r="115" spans="1:11" ht="24" customHeight="1">
      <c r="A115" s="8"/>
      <c r="B115" s="8"/>
      <c r="C115" s="10"/>
      <c r="D115" s="8"/>
      <c r="E115" s="8"/>
      <c r="F115" s="8"/>
      <c r="G115" s="10"/>
      <c r="H115" s="12">
        <f>IF(K115&lt;&gt;"OK","",SUMIFS(Expenses!$F$7:$F$206,Expenses!$H$7:$H$206,A115,Expenses!$J$7:$J$206,"OK"))</f>
        <v/>
      </c>
      <c r="I115" s="8"/>
      <c r="J115" s="8"/>
      <c r="K115" s="9">
        <f>IF(COUNTA(A115:G115,I115:J115)=0,"",IF(A115="","Add repair ref",IF(COUNTIF($A$7:$A$206,A115)&lt;&gt;1,"Repair ref used twice",IF(COUNTIFS(Properties!$A$7:$A$56,B115,Properties!$F$7:$F$56,"OK")&lt;&gt;1,"Choose a property",IF(NOT(ISNUMBER(C115)),"Add reported date",IF(OR(D115="",E115="",F115=""),"Add repair details",IF(AND(G115&lt;&gt;"",OR(NOT(ISNUMBER(G115)),G115&lt;C115)),"Check finished date",IF(AND(E115="Completed",G115=""),"Add finished date","OK"))))))))</f>
        <v/>
      </c>
    </row>
    <row r="116" spans="1:11" ht="24" customHeight="1">
      <c r="A116" s="8"/>
      <c r="B116" s="8"/>
      <c r="C116" s="10"/>
      <c r="D116" s="8"/>
      <c r="E116" s="8"/>
      <c r="F116" s="8"/>
      <c r="G116" s="10"/>
      <c r="H116" s="12">
        <f>IF(K116&lt;&gt;"OK","",SUMIFS(Expenses!$F$7:$F$206,Expenses!$H$7:$H$206,A116,Expenses!$J$7:$J$206,"OK"))</f>
        <v/>
      </c>
      <c r="I116" s="8"/>
      <c r="J116" s="8"/>
      <c r="K116" s="9">
        <f>IF(COUNTA(A116:G116,I116:J116)=0,"",IF(A116="","Add repair ref",IF(COUNTIF($A$7:$A$206,A116)&lt;&gt;1,"Repair ref used twice",IF(COUNTIFS(Properties!$A$7:$A$56,B116,Properties!$F$7:$F$56,"OK")&lt;&gt;1,"Choose a property",IF(NOT(ISNUMBER(C116)),"Add reported date",IF(OR(D116="",E116="",F116=""),"Add repair details",IF(AND(G116&lt;&gt;"",OR(NOT(ISNUMBER(G116)),G116&lt;C116)),"Check finished date",IF(AND(E116="Completed",G116=""),"Add finished date","OK"))))))))</f>
        <v/>
      </c>
    </row>
    <row r="117" spans="1:11" ht="24" customHeight="1">
      <c r="A117" s="8"/>
      <c r="B117" s="8"/>
      <c r="C117" s="10"/>
      <c r="D117" s="8"/>
      <c r="E117" s="8"/>
      <c r="F117" s="8"/>
      <c r="G117" s="10"/>
      <c r="H117" s="12">
        <f>IF(K117&lt;&gt;"OK","",SUMIFS(Expenses!$F$7:$F$206,Expenses!$H$7:$H$206,A117,Expenses!$J$7:$J$206,"OK"))</f>
        <v/>
      </c>
      <c r="I117" s="8"/>
      <c r="J117" s="8"/>
      <c r="K117" s="9">
        <f>IF(COUNTA(A117:G117,I117:J117)=0,"",IF(A117="","Add repair ref",IF(COUNTIF($A$7:$A$206,A117)&lt;&gt;1,"Repair ref used twice",IF(COUNTIFS(Properties!$A$7:$A$56,B117,Properties!$F$7:$F$56,"OK")&lt;&gt;1,"Choose a property",IF(NOT(ISNUMBER(C117)),"Add reported date",IF(OR(D117="",E117="",F117=""),"Add repair details",IF(AND(G117&lt;&gt;"",OR(NOT(ISNUMBER(G117)),G117&lt;C117)),"Check finished date",IF(AND(E117="Completed",G117=""),"Add finished date","OK"))))))))</f>
        <v/>
      </c>
    </row>
    <row r="118" spans="1:11" ht="24" customHeight="1">
      <c r="A118" s="8"/>
      <c r="B118" s="8"/>
      <c r="C118" s="10"/>
      <c r="D118" s="8"/>
      <c r="E118" s="8"/>
      <c r="F118" s="8"/>
      <c r="G118" s="10"/>
      <c r="H118" s="12">
        <f>IF(K118&lt;&gt;"OK","",SUMIFS(Expenses!$F$7:$F$206,Expenses!$H$7:$H$206,A118,Expenses!$J$7:$J$206,"OK"))</f>
        <v/>
      </c>
      <c r="I118" s="8"/>
      <c r="J118" s="8"/>
      <c r="K118" s="9">
        <f>IF(COUNTA(A118:G118,I118:J118)=0,"",IF(A118="","Add repair ref",IF(COUNTIF($A$7:$A$206,A118)&lt;&gt;1,"Repair ref used twice",IF(COUNTIFS(Properties!$A$7:$A$56,B118,Properties!$F$7:$F$56,"OK")&lt;&gt;1,"Choose a property",IF(NOT(ISNUMBER(C118)),"Add reported date",IF(OR(D118="",E118="",F118=""),"Add repair details",IF(AND(G118&lt;&gt;"",OR(NOT(ISNUMBER(G118)),G118&lt;C118)),"Check finished date",IF(AND(E118="Completed",G118=""),"Add finished date","OK"))))))))</f>
        <v/>
      </c>
    </row>
    <row r="119" spans="1:11" ht="24" customHeight="1">
      <c r="A119" s="8"/>
      <c r="B119" s="8"/>
      <c r="C119" s="10"/>
      <c r="D119" s="8"/>
      <c r="E119" s="8"/>
      <c r="F119" s="8"/>
      <c r="G119" s="10"/>
      <c r="H119" s="12">
        <f>IF(K119&lt;&gt;"OK","",SUMIFS(Expenses!$F$7:$F$206,Expenses!$H$7:$H$206,A119,Expenses!$J$7:$J$206,"OK"))</f>
        <v/>
      </c>
      <c r="I119" s="8"/>
      <c r="J119" s="8"/>
      <c r="K119" s="9">
        <f>IF(COUNTA(A119:G119,I119:J119)=0,"",IF(A119="","Add repair ref",IF(COUNTIF($A$7:$A$206,A119)&lt;&gt;1,"Repair ref used twice",IF(COUNTIFS(Properties!$A$7:$A$56,B119,Properties!$F$7:$F$56,"OK")&lt;&gt;1,"Choose a property",IF(NOT(ISNUMBER(C119)),"Add reported date",IF(OR(D119="",E119="",F119=""),"Add repair details",IF(AND(G119&lt;&gt;"",OR(NOT(ISNUMBER(G119)),G119&lt;C119)),"Check finished date",IF(AND(E119="Completed",G119=""),"Add finished date","OK"))))))))</f>
        <v/>
      </c>
    </row>
    <row r="120" spans="1:11" ht="24" customHeight="1">
      <c r="A120" s="8"/>
      <c r="B120" s="8"/>
      <c r="C120" s="10"/>
      <c r="D120" s="8"/>
      <c r="E120" s="8"/>
      <c r="F120" s="8"/>
      <c r="G120" s="10"/>
      <c r="H120" s="12">
        <f>IF(K120&lt;&gt;"OK","",SUMIFS(Expenses!$F$7:$F$206,Expenses!$H$7:$H$206,A120,Expenses!$J$7:$J$206,"OK"))</f>
        <v/>
      </c>
      <c r="I120" s="8"/>
      <c r="J120" s="8"/>
      <c r="K120" s="9">
        <f>IF(COUNTA(A120:G120,I120:J120)=0,"",IF(A120="","Add repair ref",IF(COUNTIF($A$7:$A$206,A120)&lt;&gt;1,"Repair ref used twice",IF(COUNTIFS(Properties!$A$7:$A$56,B120,Properties!$F$7:$F$56,"OK")&lt;&gt;1,"Choose a property",IF(NOT(ISNUMBER(C120)),"Add reported date",IF(OR(D120="",E120="",F120=""),"Add repair details",IF(AND(G120&lt;&gt;"",OR(NOT(ISNUMBER(G120)),G120&lt;C120)),"Check finished date",IF(AND(E120="Completed",G120=""),"Add finished date","OK"))))))))</f>
        <v/>
      </c>
    </row>
    <row r="121" spans="1:11" ht="24" customHeight="1">
      <c r="A121" s="8"/>
      <c r="B121" s="8"/>
      <c r="C121" s="10"/>
      <c r="D121" s="8"/>
      <c r="E121" s="8"/>
      <c r="F121" s="8"/>
      <c r="G121" s="10"/>
      <c r="H121" s="12">
        <f>IF(K121&lt;&gt;"OK","",SUMIFS(Expenses!$F$7:$F$206,Expenses!$H$7:$H$206,A121,Expenses!$J$7:$J$206,"OK"))</f>
        <v/>
      </c>
      <c r="I121" s="8"/>
      <c r="J121" s="8"/>
      <c r="K121" s="9">
        <f>IF(COUNTA(A121:G121,I121:J121)=0,"",IF(A121="","Add repair ref",IF(COUNTIF($A$7:$A$206,A121)&lt;&gt;1,"Repair ref used twice",IF(COUNTIFS(Properties!$A$7:$A$56,B121,Properties!$F$7:$F$56,"OK")&lt;&gt;1,"Choose a property",IF(NOT(ISNUMBER(C121)),"Add reported date",IF(OR(D121="",E121="",F121=""),"Add repair details",IF(AND(G121&lt;&gt;"",OR(NOT(ISNUMBER(G121)),G121&lt;C121)),"Check finished date",IF(AND(E121="Completed",G121=""),"Add finished date","OK"))))))))</f>
        <v/>
      </c>
    </row>
    <row r="122" spans="1:11" ht="24" customHeight="1">
      <c r="A122" s="8"/>
      <c r="B122" s="8"/>
      <c r="C122" s="10"/>
      <c r="D122" s="8"/>
      <c r="E122" s="8"/>
      <c r="F122" s="8"/>
      <c r="G122" s="10"/>
      <c r="H122" s="12">
        <f>IF(K122&lt;&gt;"OK","",SUMIFS(Expenses!$F$7:$F$206,Expenses!$H$7:$H$206,A122,Expenses!$J$7:$J$206,"OK"))</f>
        <v/>
      </c>
      <c r="I122" s="8"/>
      <c r="J122" s="8"/>
      <c r="K122" s="9">
        <f>IF(COUNTA(A122:G122,I122:J122)=0,"",IF(A122="","Add repair ref",IF(COUNTIF($A$7:$A$206,A122)&lt;&gt;1,"Repair ref used twice",IF(COUNTIFS(Properties!$A$7:$A$56,B122,Properties!$F$7:$F$56,"OK")&lt;&gt;1,"Choose a property",IF(NOT(ISNUMBER(C122)),"Add reported date",IF(OR(D122="",E122="",F122=""),"Add repair details",IF(AND(G122&lt;&gt;"",OR(NOT(ISNUMBER(G122)),G122&lt;C122)),"Check finished date",IF(AND(E122="Completed",G122=""),"Add finished date","OK"))))))))</f>
        <v/>
      </c>
    </row>
    <row r="123" spans="1:11" ht="24" customHeight="1">
      <c r="A123" s="8"/>
      <c r="B123" s="8"/>
      <c r="C123" s="10"/>
      <c r="D123" s="8"/>
      <c r="E123" s="8"/>
      <c r="F123" s="8"/>
      <c r="G123" s="10"/>
      <c r="H123" s="12">
        <f>IF(K123&lt;&gt;"OK","",SUMIFS(Expenses!$F$7:$F$206,Expenses!$H$7:$H$206,A123,Expenses!$J$7:$J$206,"OK"))</f>
        <v/>
      </c>
      <c r="I123" s="8"/>
      <c r="J123" s="8"/>
      <c r="K123" s="9">
        <f>IF(COUNTA(A123:G123,I123:J123)=0,"",IF(A123="","Add repair ref",IF(COUNTIF($A$7:$A$206,A123)&lt;&gt;1,"Repair ref used twice",IF(COUNTIFS(Properties!$A$7:$A$56,B123,Properties!$F$7:$F$56,"OK")&lt;&gt;1,"Choose a property",IF(NOT(ISNUMBER(C123)),"Add reported date",IF(OR(D123="",E123="",F123=""),"Add repair details",IF(AND(G123&lt;&gt;"",OR(NOT(ISNUMBER(G123)),G123&lt;C123)),"Check finished date",IF(AND(E123="Completed",G123=""),"Add finished date","OK"))))))))</f>
        <v/>
      </c>
    </row>
    <row r="124" spans="1:11" ht="24" customHeight="1">
      <c r="A124" s="8"/>
      <c r="B124" s="8"/>
      <c r="C124" s="10"/>
      <c r="D124" s="8"/>
      <c r="E124" s="8"/>
      <c r="F124" s="8"/>
      <c r="G124" s="10"/>
      <c r="H124" s="12">
        <f>IF(K124&lt;&gt;"OK","",SUMIFS(Expenses!$F$7:$F$206,Expenses!$H$7:$H$206,A124,Expenses!$J$7:$J$206,"OK"))</f>
        <v/>
      </c>
      <c r="I124" s="8"/>
      <c r="J124" s="8"/>
      <c r="K124" s="9">
        <f>IF(COUNTA(A124:G124,I124:J124)=0,"",IF(A124="","Add repair ref",IF(COUNTIF($A$7:$A$206,A124)&lt;&gt;1,"Repair ref used twice",IF(COUNTIFS(Properties!$A$7:$A$56,B124,Properties!$F$7:$F$56,"OK")&lt;&gt;1,"Choose a property",IF(NOT(ISNUMBER(C124)),"Add reported date",IF(OR(D124="",E124="",F124=""),"Add repair details",IF(AND(G124&lt;&gt;"",OR(NOT(ISNUMBER(G124)),G124&lt;C124)),"Check finished date",IF(AND(E124="Completed",G124=""),"Add finished date","OK"))))))))</f>
        <v/>
      </c>
    </row>
    <row r="125" spans="1:11" ht="24" customHeight="1">
      <c r="A125" s="8"/>
      <c r="B125" s="8"/>
      <c r="C125" s="10"/>
      <c r="D125" s="8"/>
      <c r="E125" s="8"/>
      <c r="F125" s="8"/>
      <c r="G125" s="10"/>
      <c r="H125" s="12">
        <f>IF(K125&lt;&gt;"OK","",SUMIFS(Expenses!$F$7:$F$206,Expenses!$H$7:$H$206,A125,Expenses!$J$7:$J$206,"OK"))</f>
        <v/>
      </c>
      <c r="I125" s="8"/>
      <c r="J125" s="8"/>
      <c r="K125" s="9">
        <f>IF(COUNTA(A125:G125,I125:J125)=0,"",IF(A125="","Add repair ref",IF(COUNTIF($A$7:$A$206,A125)&lt;&gt;1,"Repair ref used twice",IF(COUNTIFS(Properties!$A$7:$A$56,B125,Properties!$F$7:$F$56,"OK")&lt;&gt;1,"Choose a property",IF(NOT(ISNUMBER(C125)),"Add reported date",IF(OR(D125="",E125="",F125=""),"Add repair details",IF(AND(G125&lt;&gt;"",OR(NOT(ISNUMBER(G125)),G125&lt;C125)),"Check finished date",IF(AND(E125="Completed",G125=""),"Add finished date","OK"))))))))</f>
        <v/>
      </c>
    </row>
    <row r="126" spans="1:11" ht="24" customHeight="1">
      <c r="A126" s="8"/>
      <c r="B126" s="8"/>
      <c r="C126" s="10"/>
      <c r="D126" s="8"/>
      <c r="E126" s="8"/>
      <c r="F126" s="8"/>
      <c r="G126" s="10"/>
      <c r="H126" s="12">
        <f>IF(K126&lt;&gt;"OK","",SUMIFS(Expenses!$F$7:$F$206,Expenses!$H$7:$H$206,A126,Expenses!$J$7:$J$206,"OK"))</f>
        <v/>
      </c>
      <c r="I126" s="8"/>
      <c r="J126" s="8"/>
      <c r="K126" s="9">
        <f>IF(COUNTA(A126:G126,I126:J126)=0,"",IF(A126="","Add repair ref",IF(COUNTIF($A$7:$A$206,A126)&lt;&gt;1,"Repair ref used twice",IF(COUNTIFS(Properties!$A$7:$A$56,B126,Properties!$F$7:$F$56,"OK")&lt;&gt;1,"Choose a property",IF(NOT(ISNUMBER(C126)),"Add reported date",IF(OR(D126="",E126="",F126=""),"Add repair details",IF(AND(G126&lt;&gt;"",OR(NOT(ISNUMBER(G126)),G126&lt;C126)),"Check finished date",IF(AND(E126="Completed",G126=""),"Add finished date","OK"))))))))</f>
        <v/>
      </c>
    </row>
    <row r="127" spans="1:11" ht="24" customHeight="1">
      <c r="A127" s="8"/>
      <c r="B127" s="8"/>
      <c r="C127" s="10"/>
      <c r="D127" s="8"/>
      <c r="E127" s="8"/>
      <c r="F127" s="8"/>
      <c r="G127" s="10"/>
      <c r="H127" s="12">
        <f>IF(K127&lt;&gt;"OK","",SUMIFS(Expenses!$F$7:$F$206,Expenses!$H$7:$H$206,A127,Expenses!$J$7:$J$206,"OK"))</f>
        <v/>
      </c>
      <c r="I127" s="8"/>
      <c r="J127" s="8"/>
      <c r="K127" s="9">
        <f>IF(COUNTA(A127:G127,I127:J127)=0,"",IF(A127="","Add repair ref",IF(COUNTIF($A$7:$A$206,A127)&lt;&gt;1,"Repair ref used twice",IF(COUNTIFS(Properties!$A$7:$A$56,B127,Properties!$F$7:$F$56,"OK")&lt;&gt;1,"Choose a property",IF(NOT(ISNUMBER(C127)),"Add reported date",IF(OR(D127="",E127="",F127=""),"Add repair details",IF(AND(G127&lt;&gt;"",OR(NOT(ISNUMBER(G127)),G127&lt;C127)),"Check finished date",IF(AND(E127="Completed",G127=""),"Add finished date","OK"))))))))</f>
        <v/>
      </c>
    </row>
    <row r="128" spans="1:11" ht="24" customHeight="1">
      <c r="A128" s="8"/>
      <c r="B128" s="8"/>
      <c r="C128" s="10"/>
      <c r="D128" s="8"/>
      <c r="E128" s="8"/>
      <c r="F128" s="8"/>
      <c r="G128" s="10"/>
      <c r="H128" s="12">
        <f>IF(K128&lt;&gt;"OK","",SUMIFS(Expenses!$F$7:$F$206,Expenses!$H$7:$H$206,A128,Expenses!$J$7:$J$206,"OK"))</f>
        <v/>
      </c>
      <c r="I128" s="8"/>
      <c r="J128" s="8"/>
      <c r="K128" s="9">
        <f>IF(COUNTA(A128:G128,I128:J128)=0,"",IF(A128="","Add repair ref",IF(COUNTIF($A$7:$A$206,A128)&lt;&gt;1,"Repair ref used twice",IF(COUNTIFS(Properties!$A$7:$A$56,B128,Properties!$F$7:$F$56,"OK")&lt;&gt;1,"Choose a property",IF(NOT(ISNUMBER(C128)),"Add reported date",IF(OR(D128="",E128="",F128=""),"Add repair details",IF(AND(G128&lt;&gt;"",OR(NOT(ISNUMBER(G128)),G128&lt;C128)),"Check finished date",IF(AND(E128="Completed",G128=""),"Add finished date","OK"))))))))</f>
        <v/>
      </c>
    </row>
    <row r="129" spans="1:11" ht="24" customHeight="1">
      <c r="A129" s="8"/>
      <c r="B129" s="8"/>
      <c r="C129" s="10"/>
      <c r="D129" s="8"/>
      <c r="E129" s="8"/>
      <c r="F129" s="8"/>
      <c r="G129" s="10"/>
      <c r="H129" s="12">
        <f>IF(K129&lt;&gt;"OK","",SUMIFS(Expenses!$F$7:$F$206,Expenses!$H$7:$H$206,A129,Expenses!$J$7:$J$206,"OK"))</f>
        <v/>
      </c>
      <c r="I129" s="8"/>
      <c r="J129" s="8"/>
      <c r="K129" s="9">
        <f>IF(COUNTA(A129:G129,I129:J129)=0,"",IF(A129="","Add repair ref",IF(COUNTIF($A$7:$A$206,A129)&lt;&gt;1,"Repair ref used twice",IF(COUNTIFS(Properties!$A$7:$A$56,B129,Properties!$F$7:$F$56,"OK")&lt;&gt;1,"Choose a property",IF(NOT(ISNUMBER(C129)),"Add reported date",IF(OR(D129="",E129="",F129=""),"Add repair details",IF(AND(G129&lt;&gt;"",OR(NOT(ISNUMBER(G129)),G129&lt;C129)),"Check finished date",IF(AND(E129="Completed",G129=""),"Add finished date","OK"))))))))</f>
        <v/>
      </c>
    </row>
    <row r="130" spans="1:11" ht="24" customHeight="1">
      <c r="A130" s="8"/>
      <c r="B130" s="8"/>
      <c r="C130" s="10"/>
      <c r="D130" s="8"/>
      <c r="E130" s="8"/>
      <c r="F130" s="8"/>
      <c r="G130" s="10"/>
      <c r="H130" s="12">
        <f>IF(K130&lt;&gt;"OK","",SUMIFS(Expenses!$F$7:$F$206,Expenses!$H$7:$H$206,A130,Expenses!$J$7:$J$206,"OK"))</f>
        <v/>
      </c>
      <c r="I130" s="8"/>
      <c r="J130" s="8"/>
      <c r="K130" s="9">
        <f>IF(COUNTA(A130:G130,I130:J130)=0,"",IF(A130="","Add repair ref",IF(COUNTIF($A$7:$A$206,A130)&lt;&gt;1,"Repair ref used twice",IF(COUNTIFS(Properties!$A$7:$A$56,B130,Properties!$F$7:$F$56,"OK")&lt;&gt;1,"Choose a property",IF(NOT(ISNUMBER(C130)),"Add reported date",IF(OR(D130="",E130="",F130=""),"Add repair details",IF(AND(G130&lt;&gt;"",OR(NOT(ISNUMBER(G130)),G130&lt;C130)),"Check finished date",IF(AND(E130="Completed",G130=""),"Add finished date","OK"))))))))</f>
        <v/>
      </c>
    </row>
    <row r="131" spans="1:11" ht="24" customHeight="1">
      <c r="A131" s="8"/>
      <c r="B131" s="8"/>
      <c r="C131" s="10"/>
      <c r="D131" s="8"/>
      <c r="E131" s="8"/>
      <c r="F131" s="8"/>
      <c r="G131" s="10"/>
      <c r="H131" s="12">
        <f>IF(K131&lt;&gt;"OK","",SUMIFS(Expenses!$F$7:$F$206,Expenses!$H$7:$H$206,A131,Expenses!$J$7:$J$206,"OK"))</f>
        <v/>
      </c>
      <c r="I131" s="8"/>
      <c r="J131" s="8"/>
      <c r="K131" s="9">
        <f>IF(COUNTA(A131:G131,I131:J131)=0,"",IF(A131="","Add repair ref",IF(COUNTIF($A$7:$A$206,A131)&lt;&gt;1,"Repair ref used twice",IF(COUNTIFS(Properties!$A$7:$A$56,B131,Properties!$F$7:$F$56,"OK")&lt;&gt;1,"Choose a property",IF(NOT(ISNUMBER(C131)),"Add reported date",IF(OR(D131="",E131="",F131=""),"Add repair details",IF(AND(G131&lt;&gt;"",OR(NOT(ISNUMBER(G131)),G131&lt;C131)),"Check finished date",IF(AND(E131="Completed",G131=""),"Add finished date","OK"))))))))</f>
        <v/>
      </c>
    </row>
    <row r="132" spans="1:11" ht="24" customHeight="1">
      <c r="A132" s="8"/>
      <c r="B132" s="8"/>
      <c r="C132" s="10"/>
      <c r="D132" s="8"/>
      <c r="E132" s="8"/>
      <c r="F132" s="8"/>
      <c r="G132" s="10"/>
      <c r="H132" s="12">
        <f>IF(K132&lt;&gt;"OK","",SUMIFS(Expenses!$F$7:$F$206,Expenses!$H$7:$H$206,A132,Expenses!$J$7:$J$206,"OK"))</f>
        <v/>
      </c>
      <c r="I132" s="8"/>
      <c r="J132" s="8"/>
      <c r="K132" s="9">
        <f>IF(COUNTA(A132:G132,I132:J132)=0,"",IF(A132="","Add repair ref",IF(COUNTIF($A$7:$A$206,A132)&lt;&gt;1,"Repair ref used twice",IF(COUNTIFS(Properties!$A$7:$A$56,B132,Properties!$F$7:$F$56,"OK")&lt;&gt;1,"Choose a property",IF(NOT(ISNUMBER(C132)),"Add reported date",IF(OR(D132="",E132="",F132=""),"Add repair details",IF(AND(G132&lt;&gt;"",OR(NOT(ISNUMBER(G132)),G132&lt;C132)),"Check finished date",IF(AND(E132="Completed",G132=""),"Add finished date","OK"))))))))</f>
        <v/>
      </c>
    </row>
    <row r="133" spans="1:11" ht="24" customHeight="1">
      <c r="A133" s="8"/>
      <c r="B133" s="8"/>
      <c r="C133" s="10"/>
      <c r="D133" s="8"/>
      <c r="E133" s="8"/>
      <c r="F133" s="8"/>
      <c r="G133" s="10"/>
      <c r="H133" s="12">
        <f>IF(K133&lt;&gt;"OK","",SUMIFS(Expenses!$F$7:$F$206,Expenses!$H$7:$H$206,A133,Expenses!$J$7:$J$206,"OK"))</f>
        <v/>
      </c>
      <c r="I133" s="8"/>
      <c r="J133" s="8"/>
      <c r="K133" s="9">
        <f>IF(COUNTA(A133:G133,I133:J133)=0,"",IF(A133="","Add repair ref",IF(COUNTIF($A$7:$A$206,A133)&lt;&gt;1,"Repair ref used twice",IF(COUNTIFS(Properties!$A$7:$A$56,B133,Properties!$F$7:$F$56,"OK")&lt;&gt;1,"Choose a property",IF(NOT(ISNUMBER(C133)),"Add reported date",IF(OR(D133="",E133="",F133=""),"Add repair details",IF(AND(G133&lt;&gt;"",OR(NOT(ISNUMBER(G133)),G133&lt;C133)),"Check finished date",IF(AND(E133="Completed",G133=""),"Add finished date","OK"))))))))</f>
        <v/>
      </c>
    </row>
    <row r="134" spans="1:11" ht="24" customHeight="1">
      <c r="A134" s="8"/>
      <c r="B134" s="8"/>
      <c r="C134" s="10"/>
      <c r="D134" s="8"/>
      <c r="E134" s="8"/>
      <c r="F134" s="8"/>
      <c r="G134" s="10"/>
      <c r="H134" s="12">
        <f>IF(K134&lt;&gt;"OK","",SUMIFS(Expenses!$F$7:$F$206,Expenses!$H$7:$H$206,A134,Expenses!$J$7:$J$206,"OK"))</f>
        <v/>
      </c>
      <c r="I134" s="8"/>
      <c r="J134" s="8"/>
      <c r="K134" s="9">
        <f>IF(COUNTA(A134:G134,I134:J134)=0,"",IF(A134="","Add repair ref",IF(COUNTIF($A$7:$A$206,A134)&lt;&gt;1,"Repair ref used twice",IF(COUNTIFS(Properties!$A$7:$A$56,B134,Properties!$F$7:$F$56,"OK")&lt;&gt;1,"Choose a property",IF(NOT(ISNUMBER(C134)),"Add reported date",IF(OR(D134="",E134="",F134=""),"Add repair details",IF(AND(G134&lt;&gt;"",OR(NOT(ISNUMBER(G134)),G134&lt;C134)),"Check finished date",IF(AND(E134="Completed",G134=""),"Add finished date","OK"))))))))</f>
        <v/>
      </c>
    </row>
    <row r="135" spans="1:11" ht="24" customHeight="1">
      <c r="A135" s="8"/>
      <c r="B135" s="8"/>
      <c r="C135" s="10"/>
      <c r="D135" s="8"/>
      <c r="E135" s="8"/>
      <c r="F135" s="8"/>
      <c r="G135" s="10"/>
      <c r="H135" s="12">
        <f>IF(K135&lt;&gt;"OK","",SUMIFS(Expenses!$F$7:$F$206,Expenses!$H$7:$H$206,A135,Expenses!$J$7:$J$206,"OK"))</f>
        <v/>
      </c>
      <c r="I135" s="8"/>
      <c r="J135" s="8"/>
      <c r="K135" s="9">
        <f>IF(COUNTA(A135:G135,I135:J135)=0,"",IF(A135="","Add repair ref",IF(COUNTIF($A$7:$A$206,A135)&lt;&gt;1,"Repair ref used twice",IF(COUNTIFS(Properties!$A$7:$A$56,B135,Properties!$F$7:$F$56,"OK")&lt;&gt;1,"Choose a property",IF(NOT(ISNUMBER(C135)),"Add reported date",IF(OR(D135="",E135="",F135=""),"Add repair details",IF(AND(G135&lt;&gt;"",OR(NOT(ISNUMBER(G135)),G135&lt;C135)),"Check finished date",IF(AND(E135="Completed",G135=""),"Add finished date","OK"))))))))</f>
        <v/>
      </c>
    </row>
    <row r="136" spans="1:11" ht="24" customHeight="1">
      <c r="A136" s="8"/>
      <c r="B136" s="8"/>
      <c r="C136" s="10"/>
      <c r="D136" s="8"/>
      <c r="E136" s="8"/>
      <c r="F136" s="8"/>
      <c r="G136" s="10"/>
      <c r="H136" s="12">
        <f>IF(K136&lt;&gt;"OK","",SUMIFS(Expenses!$F$7:$F$206,Expenses!$H$7:$H$206,A136,Expenses!$J$7:$J$206,"OK"))</f>
        <v/>
      </c>
      <c r="I136" s="8"/>
      <c r="J136" s="8"/>
      <c r="K136" s="9">
        <f>IF(COUNTA(A136:G136,I136:J136)=0,"",IF(A136="","Add repair ref",IF(COUNTIF($A$7:$A$206,A136)&lt;&gt;1,"Repair ref used twice",IF(COUNTIFS(Properties!$A$7:$A$56,B136,Properties!$F$7:$F$56,"OK")&lt;&gt;1,"Choose a property",IF(NOT(ISNUMBER(C136)),"Add reported date",IF(OR(D136="",E136="",F136=""),"Add repair details",IF(AND(G136&lt;&gt;"",OR(NOT(ISNUMBER(G136)),G136&lt;C136)),"Check finished date",IF(AND(E136="Completed",G136=""),"Add finished date","OK"))))))))</f>
        <v/>
      </c>
    </row>
    <row r="137" spans="1:11" ht="24" customHeight="1">
      <c r="A137" s="8"/>
      <c r="B137" s="8"/>
      <c r="C137" s="10"/>
      <c r="D137" s="8"/>
      <c r="E137" s="8"/>
      <c r="F137" s="8"/>
      <c r="G137" s="10"/>
      <c r="H137" s="12">
        <f>IF(K137&lt;&gt;"OK","",SUMIFS(Expenses!$F$7:$F$206,Expenses!$H$7:$H$206,A137,Expenses!$J$7:$J$206,"OK"))</f>
        <v/>
      </c>
      <c r="I137" s="8"/>
      <c r="J137" s="8"/>
      <c r="K137" s="9">
        <f>IF(COUNTA(A137:G137,I137:J137)=0,"",IF(A137="","Add repair ref",IF(COUNTIF($A$7:$A$206,A137)&lt;&gt;1,"Repair ref used twice",IF(COUNTIFS(Properties!$A$7:$A$56,B137,Properties!$F$7:$F$56,"OK")&lt;&gt;1,"Choose a property",IF(NOT(ISNUMBER(C137)),"Add reported date",IF(OR(D137="",E137="",F137=""),"Add repair details",IF(AND(G137&lt;&gt;"",OR(NOT(ISNUMBER(G137)),G137&lt;C137)),"Check finished date",IF(AND(E137="Completed",G137=""),"Add finished date","OK"))))))))</f>
        <v/>
      </c>
    </row>
    <row r="138" spans="1:11" ht="24" customHeight="1">
      <c r="A138" s="8"/>
      <c r="B138" s="8"/>
      <c r="C138" s="10"/>
      <c r="D138" s="8"/>
      <c r="E138" s="8"/>
      <c r="F138" s="8"/>
      <c r="G138" s="10"/>
      <c r="H138" s="12">
        <f>IF(K138&lt;&gt;"OK","",SUMIFS(Expenses!$F$7:$F$206,Expenses!$H$7:$H$206,A138,Expenses!$J$7:$J$206,"OK"))</f>
        <v/>
      </c>
      <c r="I138" s="8"/>
      <c r="J138" s="8"/>
      <c r="K138" s="9">
        <f>IF(COUNTA(A138:G138,I138:J138)=0,"",IF(A138="","Add repair ref",IF(COUNTIF($A$7:$A$206,A138)&lt;&gt;1,"Repair ref used twice",IF(COUNTIFS(Properties!$A$7:$A$56,B138,Properties!$F$7:$F$56,"OK")&lt;&gt;1,"Choose a property",IF(NOT(ISNUMBER(C138)),"Add reported date",IF(OR(D138="",E138="",F138=""),"Add repair details",IF(AND(G138&lt;&gt;"",OR(NOT(ISNUMBER(G138)),G138&lt;C138)),"Check finished date",IF(AND(E138="Completed",G138=""),"Add finished date","OK"))))))))</f>
        <v/>
      </c>
    </row>
    <row r="139" spans="1:11" ht="24" customHeight="1">
      <c r="A139" s="8"/>
      <c r="B139" s="8"/>
      <c r="C139" s="10"/>
      <c r="D139" s="8"/>
      <c r="E139" s="8"/>
      <c r="F139" s="8"/>
      <c r="G139" s="10"/>
      <c r="H139" s="12">
        <f>IF(K139&lt;&gt;"OK","",SUMIFS(Expenses!$F$7:$F$206,Expenses!$H$7:$H$206,A139,Expenses!$J$7:$J$206,"OK"))</f>
        <v/>
      </c>
      <c r="I139" s="8"/>
      <c r="J139" s="8"/>
      <c r="K139" s="9">
        <f>IF(COUNTA(A139:G139,I139:J139)=0,"",IF(A139="","Add repair ref",IF(COUNTIF($A$7:$A$206,A139)&lt;&gt;1,"Repair ref used twice",IF(COUNTIFS(Properties!$A$7:$A$56,B139,Properties!$F$7:$F$56,"OK")&lt;&gt;1,"Choose a property",IF(NOT(ISNUMBER(C139)),"Add reported date",IF(OR(D139="",E139="",F139=""),"Add repair details",IF(AND(G139&lt;&gt;"",OR(NOT(ISNUMBER(G139)),G139&lt;C139)),"Check finished date",IF(AND(E139="Completed",G139=""),"Add finished date","OK"))))))))</f>
        <v/>
      </c>
    </row>
    <row r="140" spans="1:11" ht="24" customHeight="1">
      <c r="A140" s="8"/>
      <c r="B140" s="8"/>
      <c r="C140" s="10"/>
      <c r="D140" s="8"/>
      <c r="E140" s="8"/>
      <c r="F140" s="8"/>
      <c r="G140" s="10"/>
      <c r="H140" s="12">
        <f>IF(K140&lt;&gt;"OK","",SUMIFS(Expenses!$F$7:$F$206,Expenses!$H$7:$H$206,A140,Expenses!$J$7:$J$206,"OK"))</f>
        <v/>
      </c>
      <c r="I140" s="8"/>
      <c r="J140" s="8"/>
      <c r="K140" s="9">
        <f>IF(COUNTA(A140:G140,I140:J140)=0,"",IF(A140="","Add repair ref",IF(COUNTIF($A$7:$A$206,A140)&lt;&gt;1,"Repair ref used twice",IF(COUNTIFS(Properties!$A$7:$A$56,B140,Properties!$F$7:$F$56,"OK")&lt;&gt;1,"Choose a property",IF(NOT(ISNUMBER(C140)),"Add reported date",IF(OR(D140="",E140="",F140=""),"Add repair details",IF(AND(G140&lt;&gt;"",OR(NOT(ISNUMBER(G140)),G140&lt;C140)),"Check finished date",IF(AND(E140="Completed",G140=""),"Add finished date","OK"))))))))</f>
        <v/>
      </c>
    </row>
    <row r="141" spans="1:11" ht="24" customHeight="1">
      <c r="A141" s="8"/>
      <c r="B141" s="8"/>
      <c r="C141" s="10"/>
      <c r="D141" s="8"/>
      <c r="E141" s="8"/>
      <c r="F141" s="8"/>
      <c r="G141" s="10"/>
      <c r="H141" s="12">
        <f>IF(K141&lt;&gt;"OK","",SUMIFS(Expenses!$F$7:$F$206,Expenses!$H$7:$H$206,A141,Expenses!$J$7:$J$206,"OK"))</f>
        <v/>
      </c>
      <c r="I141" s="8"/>
      <c r="J141" s="8"/>
      <c r="K141" s="9">
        <f>IF(COUNTA(A141:G141,I141:J141)=0,"",IF(A141="","Add repair ref",IF(COUNTIF($A$7:$A$206,A141)&lt;&gt;1,"Repair ref used twice",IF(COUNTIFS(Properties!$A$7:$A$56,B141,Properties!$F$7:$F$56,"OK")&lt;&gt;1,"Choose a property",IF(NOT(ISNUMBER(C141)),"Add reported date",IF(OR(D141="",E141="",F141=""),"Add repair details",IF(AND(G141&lt;&gt;"",OR(NOT(ISNUMBER(G141)),G141&lt;C141)),"Check finished date",IF(AND(E141="Completed",G141=""),"Add finished date","OK"))))))))</f>
        <v/>
      </c>
    </row>
    <row r="142" spans="1:11" ht="24" customHeight="1">
      <c r="A142" s="8"/>
      <c r="B142" s="8"/>
      <c r="C142" s="10"/>
      <c r="D142" s="8"/>
      <c r="E142" s="8"/>
      <c r="F142" s="8"/>
      <c r="G142" s="10"/>
      <c r="H142" s="12">
        <f>IF(K142&lt;&gt;"OK","",SUMIFS(Expenses!$F$7:$F$206,Expenses!$H$7:$H$206,A142,Expenses!$J$7:$J$206,"OK"))</f>
        <v/>
      </c>
      <c r="I142" s="8"/>
      <c r="J142" s="8"/>
      <c r="K142" s="9">
        <f>IF(COUNTA(A142:G142,I142:J142)=0,"",IF(A142="","Add repair ref",IF(COUNTIF($A$7:$A$206,A142)&lt;&gt;1,"Repair ref used twice",IF(COUNTIFS(Properties!$A$7:$A$56,B142,Properties!$F$7:$F$56,"OK")&lt;&gt;1,"Choose a property",IF(NOT(ISNUMBER(C142)),"Add reported date",IF(OR(D142="",E142="",F142=""),"Add repair details",IF(AND(G142&lt;&gt;"",OR(NOT(ISNUMBER(G142)),G142&lt;C142)),"Check finished date",IF(AND(E142="Completed",G142=""),"Add finished date","OK"))))))))</f>
        <v/>
      </c>
    </row>
    <row r="143" spans="1:11" ht="24" customHeight="1">
      <c r="A143" s="8"/>
      <c r="B143" s="8"/>
      <c r="C143" s="10"/>
      <c r="D143" s="8"/>
      <c r="E143" s="8"/>
      <c r="F143" s="8"/>
      <c r="G143" s="10"/>
      <c r="H143" s="12">
        <f>IF(K143&lt;&gt;"OK","",SUMIFS(Expenses!$F$7:$F$206,Expenses!$H$7:$H$206,A143,Expenses!$J$7:$J$206,"OK"))</f>
        <v/>
      </c>
      <c r="I143" s="8"/>
      <c r="J143" s="8"/>
      <c r="K143" s="9">
        <f>IF(COUNTA(A143:G143,I143:J143)=0,"",IF(A143="","Add repair ref",IF(COUNTIF($A$7:$A$206,A143)&lt;&gt;1,"Repair ref used twice",IF(COUNTIFS(Properties!$A$7:$A$56,B143,Properties!$F$7:$F$56,"OK")&lt;&gt;1,"Choose a property",IF(NOT(ISNUMBER(C143)),"Add reported date",IF(OR(D143="",E143="",F143=""),"Add repair details",IF(AND(G143&lt;&gt;"",OR(NOT(ISNUMBER(G143)),G143&lt;C143)),"Check finished date",IF(AND(E143="Completed",G143=""),"Add finished date","OK"))))))))</f>
        <v/>
      </c>
    </row>
    <row r="144" spans="1:11" ht="24" customHeight="1">
      <c r="A144" s="8"/>
      <c r="B144" s="8"/>
      <c r="C144" s="10"/>
      <c r="D144" s="8"/>
      <c r="E144" s="8"/>
      <c r="F144" s="8"/>
      <c r="G144" s="10"/>
      <c r="H144" s="12">
        <f>IF(K144&lt;&gt;"OK","",SUMIFS(Expenses!$F$7:$F$206,Expenses!$H$7:$H$206,A144,Expenses!$J$7:$J$206,"OK"))</f>
        <v/>
      </c>
      <c r="I144" s="8"/>
      <c r="J144" s="8"/>
      <c r="K144" s="9">
        <f>IF(COUNTA(A144:G144,I144:J144)=0,"",IF(A144="","Add repair ref",IF(COUNTIF($A$7:$A$206,A144)&lt;&gt;1,"Repair ref used twice",IF(COUNTIFS(Properties!$A$7:$A$56,B144,Properties!$F$7:$F$56,"OK")&lt;&gt;1,"Choose a property",IF(NOT(ISNUMBER(C144)),"Add reported date",IF(OR(D144="",E144="",F144=""),"Add repair details",IF(AND(G144&lt;&gt;"",OR(NOT(ISNUMBER(G144)),G144&lt;C144)),"Check finished date",IF(AND(E144="Completed",G144=""),"Add finished date","OK"))))))))</f>
        <v/>
      </c>
    </row>
    <row r="145" spans="1:11" ht="24" customHeight="1">
      <c r="A145" s="8"/>
      <c r="B145" s="8"/>
      <c r="C145" s="10"/>
      <c r="D145" s="8"/>
      <c r="E145" s="8"/>
      <c r="F145" s="8"/>
      <c r="G145" s="10"/>
      <c r="H145" s="12">
        <f>IF(K145&lt;&gt;"OK","",SUMIFS(Expenses!$F$7:$F$206,Expenses!$H$7:$H$206,A145,Expenses!$J$7:$J$206,"OK"))</f>
        <v/>
      </c>
      <c r="I145" s="8"/>
      <c r="J145" s="8"/>
      <c r="K145" s="9">
        <f>IF(COUNTA(A145:G145,I145:J145)=0,"",IF(A145="","Add repair ref",IF(COUNTIF($A$7:$A$206,A145)&lt;&gt;1,"Repair ref used twice",IF(COUNTIFS(Properties!$A$7:$A$56,B145,Properties!$F$7:$F$56,"OK")&lt;&gt;1,"Choose a property",IF(NOT(ISNUMBER(C145)),"Add reported date",IF(OR(D145="",E145="",F145=""),"Add repair details",IF(AND(G145&lt;&gt;"",OR(NOT(ISNUMBER(G145)),G145&lt;C145)),"Check finished date",IF(AND(E145="Completed",G145=""),"Add finished date","OK"))))))))</f>
        <v/>
      </c>
    </row>
    <row r="146" spans="1:11" ht="24" customHeight="1">
      <c r="A146" s="8"/>
      <c r="B146" s="8"/>
      <c r="C146" s="10"/>
      <c r="D146" s="8"/>
      <c r="E146" s="8"/>
      <c r="F146" s="8"/>
      <c r="G146" s="10"/>
      <c r="H146" s="12">
        <f>IF(K146&lt;&gt;"OK","",SUMIFS(Expenses!$F$7:$F$206,Expenses!$H$7:$H$206,A146,Expenses!$J$7:$J$206,"OK"))</f>
        <v/>
      </c>
      <c r="I146" s="8"/>
      <c r="J146" s="8"/>
      <c r="K146" s="9">
        <f>IF(COUNTA(A146:G146,I146:J146)=0,"",IF(A146="","Add repair ref",IF(COUNTIF($A$7:$A$206,A146)&lt;&gt;1,"Repair ref used twice",IF(COUNTIFS(Properties!$A$7:$A$56,B146,Properties!$F$7:$F$56,"OK")&lt;&gt;1,"Choose a property",IF(NOT(ISNUMBER(C146)),"Add reported date",IF(OR(D146="",E146="",F146=""),"Add repair details",IF(AND(G146&lt;&gt;"",OR(NOT(ISNUMBER(G146)),G146&lt;C146)),"Check finished date",IF(AND(E146="Completed",G146=""),"Add finished date","OK"))))))))</f>
        <v/>
      </c>
    </row>
    <row r="147" spans="1:11" ht="24" customHeight="1">
      <c r="A147" s="8"/>
      <c r="B147" s="8"/>
      <c r="C147" s="10"/>
      <c r="D147" s="8"/>
      <c r="E147" s="8"/>
      <c r="F147" s="8"/>
      <c r="G147" s="10"/>
      <c r="H147" s="12">
        <f>IF(K147&lt;&gt;"OK","",SUMIFS(Expenses!$F$7:$F$206,Expenses!$H$7:$H$206,A147,Expenses!$J$7:$J$206,"OK"))</f>
        <v/>
      </c>
      <c r="I147" s="8"/>
      <c r="J147" s="8"/>
      <c r="K147" s="9">
        <f>IF(COUNTA(A147:G147,I147:J147)=0,"",IF(A147="","Add repair ref",IF(COUNTIF($A$7:$A$206,A147)&lt;&gt;1,"Repair ref used twice",IF(COUNTIFS(Properties!$A$7:$A$56,B147,Properties!$F$7:$F$56,"OK")&lt;&gt;1,"Choose a property",IF(NOT(ISNUMBER(C147)),"Add reported date",IF(OR(D147="",E147="",F147=""),"Add repair details",IF(AND(G147&lt;&gt;"",OR(NOT(ISNUMBER(G147)),G147&lt;C147)),"Check finished date",IF(AND(E147="Completed",G147=""),"Add finished date","OK"))))))))</f>
        <v/>
      </c>
    </row>
    <row r="148" spans="1:11" ht="24" customHeight="1">
      <c r="A148" s="8"/>
      <c r="B148" s="8"/>
      <c r="C148" s="10"/>
      <c r="D148" s="8"/>
      <c r="E148" s="8"/>
      <c r="F148" s="8"/>
      <c r="G148" s="10"/>
      <c r="H148" s="12">
        <f>IF(K148&lt;&gt;"OK","",SUMIFS(Expenses!$F$7:$F$206,Expenses!$H$7:$H$206,A148,Expenses!$J$7:$J$206,"OK"))</f>
        <v/>
      </c>
      <c r="I148" s="8"/>
      <c r="J148" s="8"/>
      <c r="K148" s="9">
        <f>IF(COUNTA(A148:G148,I148:J148)=0,"",IF(A148="","Add repair ref",IF(COUNTIF($A$7:$A$206,A148)&lt;&gt;1,"Repair ref used twice",IF(COUNTIFS(Properties!$A$7:$A$56,B148,Properties!$F$7:$F$56,"OK")&lt;&gt;1,"Choose a property",IF(NOT(ISNUMBER(C148)),"Add reported date",IF(OR(D148="",E148="",F148=""),"Add repair details",IF(AND(G148&lt;&gt;"",OR(NOT(ISNUMBER(G148)),G148&lt;C148)),"Check finished date",IF(AND(E148="Completed",G148=""),"Add finished date","OK"))))))))</f>
        <v/>
      </c>
    </row>
    <row r="149" spans="1:11" ht="24" customHeight="1">
      <c r="A149" s="8"/>
      <c r="B149" s="8"/>
      <c r="C149" s="10"/>
      <c r="D149" s="8"/>
      <c r="E149" s="8"/>
      <c r="F149" s="8"/>
      <c r="G149" s="10"/>
      <c r="H149" s="12">
        <f>IF(K149&lt;&gt;"OK","",SUMIFS(Expenses!$F$7:$F$206,Expenses!$H$7:$H$206,A149,Expenses!$J$7:$J$206,"OK"))</f>
        <v/>
      </c>
      <c r="I149" s="8"/>
      <c r="J149" s="8"/>
      <c r="K149" s="9">
        <f>IF(COUNTA(A149:G149,I149:J149)=0,"",IF(A149="","Add repair ref",IF(COUNTIF($A$7:$A$206,A149)&lt;&gt;1,"Repair ref used twice",IF(COUNTIFS(Properties!$A$7:$A$56,B149,Properties!$F$7:$F$56,"OK")&lt;&gt;1,"Choose a property",IF(NOT(ISNUMBER(C149)),"Add reported date",IF(OR(D149="",E149="",F149=""),"Add repair details",IF(AND(G149&lt;&gt;"",OR(NOT(ISNUMBER(G149)),G149&lt;C149)),"Check finished date",IF(AND(E149="Completed",G149=""),"Add finished date","OK"))))))))</f>
        <v/>
      </c>
    </row>
    <row r="150" spans="1:11" ht="24" customHeight="1">
      <c r="A150" s="8"/>
      <c r="B150" s="8"/>
      <c r="C150" s="10"/>
      <c r="D150" s="8"/>
      <c r="E150" s="8"/>
      <c r="F150" s="8"/>
      <c r="G150" s="10"/>
      <c r="H150" s="12">
        <f>IF(K150&lt;&gt;"OK","",SUMIFS(Expenses!$F$7:$F$206,Expenses!$H$7:$H$206,A150,Expenses!$J$7:$J$206,"OK"))</f>
        <v/>
      </c>
      <c r="I150" s="8"/>
      <c r="J150" s="8"/>
      <c r="K150" s="9">
        <f>IF(COUNTA(A150:G150,I150:J150)=0,"",IF(A150="","Add repair ref",IF(COUNTIF($A$7:$A$206,A150)&lt;&gt;1,"Repair ref used twice",IF(COUNTIFS(Properties!$A$7:$A$56,B150,Properties!$F$7:$F$56,"OK")&lt;&gt;1,"Choose a property",IF(NOT(ISNUMBER(C150)),"Add reported date",IF(OR(D150="",E150="",F150=""),"Add repair details",IF(AND(G150&lt;&gt;"",OR(NOT(ISNUMBER(G150)),G150&lt;C150)),"Check finished date",IF(AND(E150="Completed",G150=""),"Add finished date","OK"))))))))</f>
        <v/>
      </c>
    </row>
    <row r="151" spans="1:11" ht="24" customHeight="1">
      <c r="A151" s="8"/>
      <c r="B151" s="8"/>
      <c r="C151" s="10"/>
      <c r="D151" s="8"/>
      <c r="E151" s="8"/>
      <c r="F151" s="8"/>
      <c r="G151" s="10"/>
      <c r="H151" s="12">
        <f>IF(K151&lt;&gt;"OK","",SUMIFS(Expenses!$F$7:$F$206,Expenses!$H$7:$H$206,A151,Expenses!$J$7:$J$206,"OK"))</f>
        <v/>
      </c>
      <c r="I151" s="8"/>
      <c r="J151" s="8"/>
      <c r="K151" s="9">
        <f>IF(COUNTA(A151:G151,I151:J151)=0,"",IF(A151="","Add repair ref",IF(COUNTIF($A$7:$A$206,A151)&lt;&gt;1,"Repair ref used twice",IF(COUNTIFS(Properties!$A$7:$A$56,B151,Properties!$F$7:$F$56,"OK")&lt;&gt;1,"Choose a property",IF(NOT(ISNUMBER(C151)),"Add reported date",IF(OR(D151="",E151="",F151=""),"Add repair details",IF(AND(G151&lt;&gt;"",OR(NOT(ISNUMBER(G151)),G151&lt;C151)),"Check finished date",IF(AND(E151="Completed",G151=""),"Add finished date","OK"))))))))</f>
        <v/>
      </c>
    </row>
    <row r="152" spans="1:11" ht="24" customHeight="1">
      <c r="A152" s="8"/>
      <c r="B152" s="8"/>
      <c r="C152" s="10"/>
      <c r="D152" s="8"/>
      <c r="E152" s="8"/>
      <c r="F152" s="8"/>
      <c r="G152" s="10"/>
      <c r="H152" s="12">
        <f>IF(K152&lt;&gt;"OK","",SUMIFS(Expenses!$F$7:$F$206,Expenses!$H$7:$H$206,A152,Expenses!$J$7:$J$206,"OK"))</f>
        <v/>
      </c>
      <c r="I152" s="8"/>
      <c r="J152" s="8"/>
      <c r="K152" s="9">
        <f>IF(COUNTA(A152:G152,I152:J152)=0,"",IF(A152="","Add repair ref",IF(COUNTIF($A$7:$A$206,A152)&lt;&gt;1,"Repair ref used twice",IF(COUNTIFS(Properties!$A$7:$A$56,B152,Properties!$F$7:$F$56,"OK")&lt;&gt;1,"Choose a property",IF(NOT(ISNUMBER(C152)),"Add reported date",IF(OR(D152="",E152="",F152=""),"Add repair details",IF(AND(G152&lt;&gt;"",OR(NOT(ISNUMBER(G152)),G152&lt;C152)),"Check finished date",IF(AND(E152="Completed",G152=""),"Add finished date","OK"))))))))</f>
        <v/>
      </c>
    </row>
    <row r="153" spans="1:11" ht="24" customHeight="1">
      <c r="A153" s="8"/>
      <c r="B153" s="8"/>
      <c r="C153" s="10"/>
      <c r="D153" s="8"/>
      <c r="E153" s="8"/>
      <c r="F153" s="8"/>
      <c r="G153" s="10"/>
      <c r="H153" s="12">
        <f>IF(K153&lt;&gt;"OK","",SUMIFS(Expenses!$F$7:$F$206,Expenses!$H$7:$H$206,A153,Expenses!$J$7:$J$206,"OK"))</f>
        <v/>
      </c>
      <c r="I153" s="8"/>
      <c r="J153" s="8"/>
      <c r="K153" s="9">
        <f>IF(COUNTA(A153:G153,I153:J153)=0,"",IF(A153="","Add repair ref",IF(COUNTIF($A$7:$A$206,A153)&lt;&gt;1,"Repair ref used twice",IF(COUNTIFS(Properties!$A$7:$A$56,B153,Properties!$F$7:$F$56,"OK")&lt;&gt;1,"Choose a property",IF(NOT(ISNUMBER(C153)),"Add reported date",IF(OR(D153="",E153="",F153=""),"Add repair details",IF(AND(G153&lt;&gt;"",OR(NOT(ISNUMBER(G153)),G153&lt;C153)),"Check finished date",IF(AND(E153="Completed",G153=""),"Add finished date","OK"))))))))</f>
        <v/>
      </c>
    </row>
    <row r="154" spans="1:11" ht="24" customHeight="1">
      <c r="A154" s="8"/>
      <c r="B154" s="8"/>
      <c r="C154" s="10"/>
      <c r="D154" s="8"/>
      <c r="E154" s="8"/>
      <c r="F154" s="8"/>
      <c r="G154" s="10"/>
      <c r="H154" s="12">
        <f>IF(K154&lt;&gt;"OK","",SUMIFS(Expenses!$F$7:$F$206,Expenses!$H$7:$H$206,A154,Expenses!$J$7:$J$206,"OK"))</f>
        <v/>
      </c>
      <c r="I154" s="8"/>
      <c r="J154" s="8"/>
      <c r="K154" s="9">
        <f>IF(COUNTA(A154:G154,I154:J154)=0,"",IF(A154="","Add repair ref",IF(COUNTIF($A$7:$A$206,A154)&lt;&gt;1,"Repair ref used twice",IF(COUNTIFS(Properties!$A$7:$A$56,B154,Properties!$F$7:$F$56,"OK")&lt;&gt;1,"Choose a property",IF(NOT(ISNUMBER(C154)),"Add reported date",IF(OR(D154="",E154="",F154=""),"Add repair details",IF(AND(G154&lt;&gt;"",OR(NOT(ISNUMBER(G154)),G154&lt;C154)),"Check finished date",IF(AND(E154="Completed",G154=""),"Add finished date","OK"))))))))</f>
        <v/>
      </c>
    </row>
    <row r="155" spans="1:11" ht="24" customHeight="1">
      <c r="A155" s="8"/>
      <c r="B155" s="8"/>
      <c r="C155" s="10"/>
      <c r="D155" s="8"/>
      <c r="E155" s="8"/>
      <c r="F155" s="8"/>
      <c r="G155" s="10"/>
      <c r="H155" s="12">
        <f>IF(K155&lt;&gt;"OK","",SUMIFS(Expenses!$F$7:$F$206,Expenses!$H$7:$H$206,A155,Expenses!$J$7:$J$206,"OK"))</f>
        <v/>
      </c>
      <c r="I155" s="8"/>
      <c r="J155" s="8"/>
      <c r="K155" s="9">
        <f>IF(COUNTA(A155:G155,I155:J155)=0,"",IF(A155="","Add repair ref",IF(COUNTIF($A$7:$A$206,A155)&lt;&gt;1,"Repair ref used twice",IF(COUNTIFS(Properties!$A$7:$A$56,B155,Properties!$F$7:$F$56,"OK")&lt;&gt;1,"Choose a property",IF(NOT(ISNUMBER(C155)),"Add reported date",IF(OR(D155="",E155="",F155=""),"Add repair details",IF(AND(G155&lt;&gt;"",OR(NOT(ISNUMBER(G155)),G155&lt;C155)),"Check finished date",IF(AND(E155="Completed",G155=""),"Add finished date","OK"))))))))</f>
        <v/>
      </c>
    </row>
    <row r="156" spans="1:11" ht="24" customHeight="1">
      <c r="A156" s="8"/>
      <c r="B156" s="8"/>
      <c r="C156" s="10"/>
      <c r="D156" s="8"/>
      <c r="E156" s="8"/>
      <c r="F156" s="8"/>
      <c r="G156" s="10"/>
      <c r="H156" s="12">
        <f>IF(K156&lt;&gt;"OK","",SUMIFS(Expenses!$F$7:$F$206,Expenses!$H$7:$H$206,A156,Expenses!$J$7:$J$206,"OK"))</f>
        <v/>
      </c>
      <c r="I156" s="8"/>
      <c r="J156" s="8"/>
      <c r="K156" s="9">
        <f>IF(COUNTA(A156:G156,I156:J156)=0,"",IF(A156="","Add repair ref",IF(COUNTIF($A$7:$A$206,A156)&lt;&gt;1,"Repair ref used twice",IF(COUNTIFS(Properties!$A$7:$A$56,B156,Properties!$F$7:$F$56,"OK")&lt;&gt;1,"Choose a property",IF(NOT(ISNUMBER(C156)),"Add reported date",IF(OR(D156="",E156="",F156=""),"Add repair details",IF(AND(G156&lt;&gt;"",OR(NOT(ISNUMBER(G156)),G156&lt;C156)),"Check finished date",IF(AND(E156="Completed",G156=""),"Add finished date","OK"))))))))</f>
        <v/>
      </c>
    </row>
    <row r="157" spans="1:11" ht="24" customHeight="1">
      <c r="A157" s="8"/>
      <c r="B157" s="8"/>
      <c r="C157" s="10"/>
      <c r="D157" s="8"/>
      <c r="E157" s="8"/>
      <c r="F157" s="8"/>
      <c r="G157" s="10"/>
      <c r="H157" s="12">
        <f>IF(K157&lt;&gt;"OK","",SUMIFS(Expenses!$F$7:$F$206,Expenses!$H$7:$H$206,A157,Expenses!$J$7:$J$206,"OK"))</f>
        <v/>
      </c>
      <c r="I157" s="8"/>
      <c r="J157" s="8"/>
      <c r="K157" s="9">
        <f>IF(COUNTA(A157:G157,I157:J157)=0,"",IF(A157="","Add repair ref",IF(COUNTIF($A$7:$A$206,A157)&lt;&gt;1,"Repair ref used twice",IF(COUNTIFS(Properties!$A$7:$A$56,B157,Properties!$F$7:$F$56,"OK")&lt;&gt;1,"Choose a property",IF(NOT(ISNUMBER(C157)),"Add reported date",IF(OR(D157="",E157="",F157=""),"Add repair details",IF(AND(G157&lt;&gt;"",OR(NOT(ISNUMBER(G157)),G157&lt;C157)),"Check finished date",IF(AND(E157="Completed",G157=""),"Add finished date","OK"))))))))</f>
        <v/>
      </c>
    </row>
    <row r="158" spans="1:11" ht="24" customHeight="1">
      <c r="A158" s="8"/>
      <c r="B158" s="8"/>
      <c r="C158" s="10"/>
      <c r="D158" s="8"/>
      <c r="E158" s="8"/>
      <c r="F158" s="8"/>
      <c r="G158" s="10"/>
      <c r="H158" s="12">
        <f>IF(K158&lt;&gt;"OK","",SUMIFS(Expenses!$F$7:$F$206,Expenses!$H$7:$H$206,A158,Expenses!$J$7:$J$206,"OK"))</f>
        <v/>
      </c>
      <c r="I158" s="8"/>
      <c r="J158" s="8"/>
      <c r="K158" s="9">
        <f>IF(COUNTA(A158:G158,I158:J158)=0,"",IF(A158="","Add repair ref",IF(COUNTIF($A$7:$A$206,A158)&lt;&gt;1,"Repair ref used twice",IF(COUNTIFS(Properties!$A$7:$A$56,B158,Properties!$F$7:$F$56,"OK")&lt;&gt;1,"Choose a property",IF(NOT(ISNUMBER(C158)),"Add reported date",IF(OR(D158="",E158="",F158=""),"Add repair details",IF(AND(G158&lt;&gt;"",OR(NOT(ISNUMBER(G158)),G158&lt;C158)),"Check finished date",IF(AND(E158="Completed",G158=""),"Add finished date","OK"))))))))</f>
        <v/>
      </c>
    </row>
    <row r="159" spans="1:11" ht="24" customHeight="1">
      <c r="A159" s="8"/>
      <c r="B159" s="8"/>
      <c r="C159" s="10"/>
      <c r="D159" s="8"/>
      <c r="E159" s="8"/>
      <c r="F159" s="8"/>
      <c r="G159" s="10"/>
      <c r="H159" s="12">
        <f>IF(K159&lt;&gt;"OK","",SUMIFS(Expenses!$F$7:$F$206,Expenses!$H$7:$H$206,A159,Expenses!$J$7:$J$206,"OK"))</f>
        <v/>
      </c>
      <c r="I159" s="8"/>
      <c r="J159" s="8"/>
      <c r="K159" s="9">
        <f>IF(COUNTA(A159:G159,I159:J159)=0,"",IF(A159="","Add repair ref",IF(COUNTIF($A$7:$A$206,A159)&lt;&gt;1,"Repair ref used twice",IF(COUNTIFS(Properties!$A$7:$A$56,B159,Properties!$F$7:$F$56,"OK")&lt;&gt;1,"Choose a property",IF(NOT(ISNUMBER(C159)),"Add reported date",IF(OR(D159="",E159="",F159=""),"Add repair details",IF(AND(G159&lt;&gt;"",OR(NOT(ISNUMBER(G159)),G159&lt;C159)),"Check finished date",IF(AND(E159="Completed",G159=""),"Add finished date","OK"))))))))</f>
        <v/>
      </c>
    </row>
    <row r="160" spans="1:11" ht="24" customHeight="1">
      <c r="A160" s="8"/>
      <c r="B160" s="8"/>
      <c r="C160" s="10"/>
      <c r="D160" s="8"/>
      <c r="E160" s="8"/>
      <c r="F160" s="8"/>
      <c r="G160" s="10"/>
      <c r="H160" s="12">
        <f>IF(K160&lt;&gt;"OK","",SUMIFS(Expenses!$F$7:$F$206,Expenses!$H$7:$H$206,A160,Expenses!$J$7:$J$206,"OK"))</f>
        <v/>
      </c>
      <c r="I160" s="8"/>
      <c r="J160" s="8"/>
      <c r="K160" s="9">
        <f>IF(COUNTA(A160:G160,I160:J160)=0,"",IF(A160="","Add repair ref",IF(COUNTIF($A$7:$A$206,A160)&lt;&gt;1,"Repair ref used twice",IF(COUNTIFS(Properties!$A$7:$A$56,B160,Properties!$F$7:$F$56,"OK")&lt;&gt;1,"Choose a property",IF(NOT(ISNUMBER(C160)),"Add reported date",IF(OR(D160="",E160="",F160=""),"Add repair details",IF(AND(G160&lt;&gt;"",OR(NOT(ISNUMBER(G160)),G160&lt;C160)),"Check finished date",IF(AND(E160="Completed",G160=""),"Add finished date","OK"))))))))</f>
        <v/>
      </c>
    </row>
    <row r="161" spans="1:11" ht="24" customHeight="1">
      <c r="A161" s="8"/>
      <c r="B161" s="8"/>
      <c r="C161" s="10"/>
      <c r="D161" s="8"/>
      <c r="E161" s="8"/>
      <c r="F161" s="8"/>
      <c r="G161" s="10"/>
      <c r="H161" s="12">
        <f>IF(K161&lt;&gt;"OK","",SUMIFS(Expenses!$F$7:$F$206,Expenses!$H$7:$H$206,A161,Expenses!$J$7:$J$206,"OK"))</f>
        <v/>
      </c>
      <c r="I161" s="8"/>
      <c r="J161" s="8"/>
      <c r="K161" s="9">
        <f>IF(COUNTA(A161:G161,I161:J161)=0,"",IF(A161="","Add repair ref",IF(COUNTIF($A$7:$A$206,A161)&lt;&gt;1,"Repair ref used twice",IF(COUNTIFS(Properties!$A$7:$A$56,B161,Properties!$F$7:$F$56,"OK")&lt;&gt;1,"Choose a property",IF(NOT(ISNUMBER(C161)),"Add reported date",IF(OR(D161="",E161="",F161=""),"Add repair details",IF(AND(G161&lt;&gt;"",OR(NOT(ISNUMBER(G161)),G161&lt;C161)),"Check finished date",IF(AND(E161="Completed",G161=""),"Add finished date","OK"))))))))</f>
        <v/>
      </c>
    </row>
    <row r="162" spans="1:11" ht="24" customHeight="1">
      <c r="A162" s="8"/>
      <c r="B162" s="8"/>
      <c r="C162" s="10"/>
      <c r="D162" s="8"/>
      <c r="E162" s="8"/>
      <c r="F162" s="8"/>
      <c r="G162" s="10"/>
      <c r="H162" s="12">
        <f>IF(K162&lt;&gt;"OK","",SUMIFS(Expenses!$F$7:$F$206,Expenses!$H$7:$H$206,A162,Expenses!$J$7:$J$206,"OK"))</f>
        <v/>
      </c>
      <c r="I162" s="8"/>
      <c r="J162" s="8"/>
      <c r="K162" s="9">
        <f>IF(COUNTA(A162:G162,I162:J162)=0,"",IF(A162="","Add repair ref",IF(COUNTIF($A$7:$A$206,A162)&lt;&gt;1,"Repair ref used twice",IF(COUNTIFS(Properties!$A$7:$A$56,B162,Properties!$F$7:$F$56,"OK")&lt;&gt;1,"Choose a property",IF(NOT(ISNUMBER(C162)),"Add reported date",IF(OR(D162="",E162="",F162=""),"Add repair details",IF(AND(G162&lt;&gt;"",OR(NOT(ISNUMBER(G162)),G162&lt;C162)),"Check finished date",IF(AND(E162="Completed",G162=""),"Add finished date","OK"))))))))</f>
        <v/>
      </c>
    </row>
    <row r="163" spans="1:11" ht="24" customHeight="1">
      <c r="A163" s="8"/>
      <c r="B163" s="8"/>
      <c r="C163" s="10"/>
      <c r="D163" s="8"/>
      <c r="E163" s="8"/>
      <c r="F163" s="8"/>
      <c r="G163" s="10"/>
      <c r="H163" s="12">
        <f>IF(K163&lt;&gt;"OK","",SUMIFS(Expenses!$F$7:$F$206,Expenses!$H$7:$H$206,A163,Expenses!$J$7:$J$206,"OK"))</f>
        <v/>
      </c>
      <c r="I163" s="8"/>
      <c r="J163" s="8"/>
      <c r="K163" s="9">
        <f>IF(COUNTA(A163:G163,I163:J163)=0,"",IF(A163="","Add repair ref",IF(COUNTIF($A$7:$A$206,A163)&lt;&gt;1,"Repair ref used twice",IF(COUNTIFS(Properties!$A$7:$A$56,B163,Properties!$F$7:$F$56,"OK")&lt;&gt;1,"Choose a property",IF(NOT(ISNUMBER(C163)),"Add reported date",IF(OR(D163="",E163="",F163=""),"Add repair details",IF(AND(G163&lt;&gt;"",OR(NOT(ISNUMBER(G163)),G163&lt;C163)),"Check finished date",IF(AND(E163="Completed",G163=""),"Add finished date","OK"))))))))</f>
        <v/>
      </c>
    </row>
    <row r="164" spans="1:11" ht="24" customHeight="1">
      <c r="A164" s="8"/>
      <c r="B164" s="8"/>
      <c r="C164" s="10"/>
      <c r="D164" s="8"/>
      <c r="E164" s="8"/>
      <c r="F164" s="8"/>
      <c r="G164" s="10"/>
      <c r="H164" s="12">
        <f>IF(K164&lt;&gt;"OK","",SUMIFS(Expenses!$F$7:$F$206,Expenses!$H$7:$H$206,A164,Expenses!$J$7:$J$206,"OK"))</f>
        <v/>
      </c>
      <c r="I164" s="8"/>
      <c r="J164" s="8"/>
      <c r="K164" s="9">
        <f>IF(COUNTA(A164:G164,I164:J164)=0,"",IF(A164="","Add repair ref",IF(COUNTIF($A$7:$A$206,A164)&lt;&gt;1,"Repair ref used twice",IF(COUNTIFS(Properties!$A$7:$A$56,B164,Properties!$F$7:$F$56,"OK")&lt;&gt;1,"Choose a property",IF(NOT(ISNUMBER(C164)),"Add reported date",IF(OR(D164="",E164="",F164=""),"Add repair details",IF(AND(G164&lt;&gt;"",OR(NOT(ISNUMBER(G164)),G164&lt;C164)),"Check finished date",IF(AND(E164="Completed",G164=""),"Add finished date","OK"))))))))</f>
        <v/>
      </c>
    </row>
    <row r="165" spans="1:11" ht="24" customHeight="1">
      <c r="A165" s="8"/>
      <c r="B165" s="8"/>
      <c r="C165" s="10"/>
      <c r="D165" s="8"/>
      <c r="E165" s="8"/>
      <c r="F165" s="8"/>
      <c r="G165" s="10"/>
      <c r="H165" s="12">
        <f>IF(K165&lt;&gt;"OK","",SUMIFS(Expenses!$F$7:$F$206,Expenses!$H$7:$H$206,A165,Expenses!$J$7:$J$206,"OK"))</f>
        <v/>
      </c>
      <c r="I165" s="8"/>
      <c r="J165" s="8"/>
      <c r="K165" s="9">
        <f>IF(COUNTA(A165:G165,I165:J165)=0,"",IF(A165="","Add repair ref",IF(COUNTIF($A$7:$A$206,A165)&lt;&gt;1,"Repair ref used twice",IF(COUNTIFS(Properties!$A$7:$A$56,B165,Properties!$F$7:$F$56,"OK")&lt;&gt;1,"Choose a property",IF(NOT(ISNUMBER(C165)),"Add reported date",IF(OR(D165="",E165="",F165=""),"Add repair details",IF(AND(G165&lt;&gt;"",OR(NOT(ISNUMBER(G165)),G165&lt;C165)),"Check finished date",IF(AND(E165="Completed",G165=""),"Add finished date","OK"))))))))</f>
        <v/>
      </c>
    </row>
    <row r="166" spans="1:11" ht="24" customHeight="1">
      <c r="A166" s="8"/>
      <c r="B166" s="8"/>
      <c r="C166" s="10"/>
      <c r="D166" s="8"/>
      <c r="E166" s="8"/>
      <c r="F166" s="8"/>
      <c r="G166" s="10"/>
      <c r="H166" s="12">
        <f>IF(K166&lt;&gt;"OK","",SUMIFS(Expenses!$F$7:$F$206,Expenses!$H$7:$H$206,A166,Expenses!$J$7:$J$206,"OK"))</f>
        <v/>
      </c>
      <c r="I166" s="8"/>
      <c r="J166" s="8"/>
      <c r="K166" s="9">
        <f>IF(COUNTA(A166:G166,I166:J166)=0,"",IF(A166="","Add repair ref",IF(COUNTIF($A$7:$A$206,A166)&lt;&gt;1,"Repair ref used twice",IF(COUNTIFS(Properties!$A$7:$A$56,B166,Properties!$F$7:$F$56,"OK")&lt;&gt;1,"Choose a property",IF(NOT(ISNUMBER(C166)),"Add reported date",IF(OR(D166="",E166="",F166=""),"Add repair details",IF(AND(G166&lt;&gt;"",OR(NOT(ISNUMBER(G166)),G166&lt;C166)),"Check finished date",IF(AND(E166="Completed",G166=""),"Add finished date","OK"))))))))</f>
        <v/>
      </c>
    </row>
    <row r="167" spans="1:11" ht="24" customHeight="1">
      <c r="A167" s="8"/>
      <c r="B167" s="8"/>
      <c r="C167" s="10"/>
      <c r="D167" s="8"/>
      <c r="E167" s="8"/>
      <c r="F167" s="8"/>
      <c r="G167" s="10"/>
      <c r="H167" s="12">
        <f>IF(K167&lt;&gt;"OK","",SUMIFS(Expenses!$F$7:$F$206,Expenses!$H$7:$H$206,A167,Expenses!$J$7:$J$206,"OK"))</f>
        <v/>
      </c>
      <c r="I167" s="8"/>
      <c r="J167" s="8"/>
      <c r="K167" s="9">
        <f>IF(COUNTA(A167:G167,I167:J167)=0,"",IF(A167="","Add repair ref",IF(COUNTIF($A$7:$A$206,A167)&lt;&gt;1,"Repair ref used twice",IF(COUNTIFS(Properties!$A$7:$A$56,B167,Properties!$F$7:$F$56,"OK")&lt;&gt;1,"Choose a property",IF(NOT(ISNUMBER(C167)),"Add reported date",IF(OR(D167="",E167="",F167=""),"Add repair details",IF(AND(G167&lt;&gt;"",OR(NOT(ISNUMBER(G167)),G167&lt;C167)),"Check finished date",IF(AND(E167="Completed",G167=""),"Add finished date","OK"))))))))</f>
        <v/>
      </c>
    </row>
    <row r="168" spans="1:11" ht="24" customHeight="1">
      <c r="A168" s="8"/>
      <c r="B168" s="8"/>
      <c r="C168" s="10"/>
      <c r="D168" s="8"/>
      <c r="E168" s="8"/>
      <c r="F168" s="8"/>
      <c r="G168" s="10"/>
      <c r="H168" s="12">
        <f>IF(K168&lt;&gt;"OK","",SUMIFS(Expenses!$F$7:$F$206,Expenses!$H$7:$H$206,A168,Expenses!$J$7:$J$206,"OK"))</f>
        <v/>
      </c>
      <c r="I168" s="8"/>
      <c r="J168" s="8"/>
      <c r="K168" s="9">
        <f>IF(COUNTA(A168:G168,I168:J168)=0,"",IF(A168="","Add repair ref",IF(COUNTIF($A$7:$A$206,A168)&lt;&gt;1,"Repair ref used twice",IF(COUNTIFS(Properties!$A$7:$A$56,B168,Properties!$F$7:$F$56,"OK")&lt;&gt;1,"Choose a property",IF(NOT(ISNUMBER(C168)),"Add reported date",IF(OR(D168="",E168="",F168=""),"Add repair details",IF(AND(G168&lt;&gt;"",OR(NOT(ISNUMBER(G168)),G168&lt;C168)),"Check finished date",IF(AND(E168="Completed",G168=""),"Add finished date","OK"))))))))</f>
        <v/>
      </c>
    </row>
    <row r="169" spans="1:11" ht="24" customHeight="1">
      <c r="A169" s="8"/>
      <c r="B169" s="8"/>
      <c r="C169" s="10"/>
      <c r="D169" s="8"/>
      <c r="E169" s="8"/>
      <c r="F169" s="8"/>
      <c r="G169" s="10"/>
      <c r="H169" s="12">
        <f>IF(K169&lt;&gt;"OK","",SUMIFS(Expenses!$F$7:$F$206,Expenses!$H$7:$H$206,A169,Expenses!$J$7:$J$206,"OK"))</f>
        <v/>
      </c>
      <c r="I169" s="8"/>
      <c r="J169" s="8"/>
      <c r="K169" s="9">
        <f>IF(COUNTA(A169:G169,I169:J169)=0,"",IF(A169="","Add repair ref",IF(COUNTIF($A$7:$A$206,A169)&lt;&gt;1,"Repair ref used twice",IF(COUNTIFS(Properties!$A$7:$A$56,B169,Properties!$F$7:$F$56,"OK")&lt;&gt;1,"Choose a property",IF(NOT(ISNUMBER(C169)),"Add reported date",IF(OR(D169="",E169="",F169=""),"Add repair details",IF(AND(G169&lt;&gt;"",OR(NOT(ISNUMBER(G169)),G169&lt;C169)),"Check finished date",IF(AND(E169="Completed",G169=""),"Add finished date","OK"))))))))</f>
        <v/>
      </c>
    </row>
    <row r="170" spans="1:11" ht="24" customHeight="1">
      <c r="A170" s="8"/>
      <c r="B170" s="8"/>
      <c r="C170" s="10"/>
      <c r="D170" s="8"/>
      <c r="E170" s="8"/>
      <c r="F170" s="8"/>
      <c r="G170" s="10"/>
      <c r="H170" s="12">
        <f>IF(K170&lt;&gt;"OK","",SUMIFS(Expenses!$F$7:$F$206,Expenses!$H$7:$H$206,A170,Expenses!$J$7:$J$206,"OK"))</f>
        <v/>
      </c>
      <c r="I170" s="8"/>
      <c r="J170" s="8"/>
      <c r="K170" s="9">
        <f>IF(COUNTA(A170:G170,I170:J170)=0,"",IF(A170="","Add repair ref",IF(COUNTIF($A$7:$A$206,A170)&lt;&gt;1,"Repair ref used twice",IF(COUNTIFS(Properties!$A$7:$A$56,B170,Properties!$F$7:$F$56,"OK")&lt;&gt;1,"Choose a property",IF(NOT(ISNUMBER(C170)),"Add reported date",IF(OR(D170="",E170="",F170=""),"Add repair details",IF(AND(G170&lt;&gt;"",OR(NOT(ISNUMBER(G170)),G170&lt;C170)),"Check finished date",IF(AND(E170="Completed",G170=""),"Add finished date","OK"))))))))</f>
        <v/>
      </c>
    </row>
    <row r="171" spans="1:11" ht="24" customHeight="1">
      <c r="A171" s="8"/>
      <c r="B171" s="8"/>
      <c r="C171" s="10"/>
      <c r="D171" s="8"/>
      <c r="E171" s="8"/>
      <c r="F171" s="8"/>
      <c r="G171" s="10"/>
      <c r="H171" s="12">
        <f>IF(K171&lt;&gt;"OK","",SUMIFS(Expenses!$F$7:$F$206,Expenses!$H$7:$H$206,A171,Expenses!$J$7:$J$206,"OK"))</f>
        <v/>
      </c>
      <c r="I171" s="8"/>
      <c r="J171" s="8"/>
      <c r="K171" s="9">
        <f>IF(COUNTA(A171:G171,I171:J171)=0,"",IF(A171="","Add repair ref",IF(COUNTIF($A$7:$A$206,A171)&lt;&gt;1,"Repair ref used twice",IF(COUNTIFS(Properties!$A$7:$A$56,B171,Properties!$F$7:$F$56,"OK")&lt;&gt;1,"Choose a property",IF(NOT(ISNUMBER(C171)),"Add reported date",IF(OR(D171="",E171="",F171=""),"Add repair details",IF(AND(G171&lt;&gt;"",OR(NOT(ISNUMBER(G171)),G171&lt;C171)),"Check finished date",IF(AND(E171="Completed",G171=""),"Add finished date","OK"))))))))</f>
        <v/>
      </c>
    </row>
    <row r="172" spans="1:11" ht="24" customHeight="1">
      <c r="A172" s="8"/>
      <c r="B172" s="8"/>
      <c r="C172" s="10"/>
      <c r="D172" s="8"/>
      <c r="E172" s="8"/>
      <c r="F172" s="8"/>
      <c r="G172" s="10"/>
      <c r="H172" s="12">
        <f>IF(K172&lt;&gt;"OK","",SUMIFS(Expenses!$F$7:$F$206,Expenses!$H$7:$H$206,A172,Expenses!$J$7:$J$206,"OK"))</f>
        <v/>
      </c>
      <c r="I172" s="8"/>
      <c r="J172" s="8"/>
      <c r="K172" s="9">
        <f>IF(COUNTA(A172:G172,I172:J172)=0,"",IF(A172="","Add repair ref",IF(COUNTIF($A$7:$A$206,A172)&lt;&gt;1,"Repair ref used twice",IF(COUNTIFS(Properties!$A$7:$A$56,B172,Properties!$F$7:$F$56,"OK")&lt;&gt;1,"Choose a property",IF(NOT(ISNUMBER(C172)),"Add reported date",IF(OR(D172="",E172="",F172=""),"Add repair details",IF(AND(G172&lt;&gt;"",OR(NOT(ISNUMBER(G172)),G172&lt;C172)),"Check finished date",IF(AND(E172="Completed",G172=""),"Add finished date","OK"))))))))</f>
        <v/>
      </c>
    </row>
    <row r="173" spans="1:11" ht="24" customHeight="1">
      <c r="A173" s="8"/>
      <c r="B173" s="8"/>
      <c r="C173" s="10"/>
      <c r="D173" s="8"/>
      <c r="E173" s="8"/>
      <c r="F173" s="8"/>
      <c r="G173" s="10"/>
      <c r="H173" s="12">
        <f>IF(K173&lt;&gt;"OK","",SUMIFS(Expenses!$F$7:$F$206,Expenses!$H$7:$H$206,A173,Expenses!$J$7:$J$206,"OK"))</f>
        <v/>
      </c>
      <c r="I173" s="8"/>
      <c r="J173" s="8"/>
      <c r="K173" s="9">
        <f>IF(COUNTA(A173:G173,I173:J173)=0,"",IF(A173="","Add repair ref",IF(COUNTIF($A$7:$A$206,A173)&lt;&gt;1,"Repair ref used twice",IF(COUNTIFS(Properties!$A$7:$A$56,B173,Properties!$F$7:$F$56,"OK")&lt;&gt;1,"Choose a property",IF(NOT(ISNUMBER(C173)),"Add reported date",IF(OR(D173="",E173="",F173=""),"Add repair details",IF(AND(G173&lt;&gt;"",OR(NOT(ISNUMBER(G173)),G173&lt;C173)),"Check finished date",IF(AND(E173="Completed",G173=""),"Add finished date","OK"))))))))</f>
        <v/>
      </c>
    </row>
    <row r="174" spans="1:11" ht="24" customHeight="1">
      <c r="A174" s="8"/>
      <c r="B174" s="8"/>
      <c r="C174" s="10"/>
      <c r="D174" s="8"/>
      <c r="E174" s="8"/>
      <c r="F174" s="8"/>
      <c r="G174" s="10"/>
      <c r="H174" s="12">
        <f>IF(K174&lt;&gt;"OK","",SUMIFS(Expenses!$F$7:$F$206,Expenses!$H$7:$H$206,A174,Expenses!$J$7:$J$206,"OK"))</f>
        <v/>
      </c>
      <c r="I174" s="8"/>
      <c r="J174" s="8"/>
      <c r="K174" s="9">
        <f>IF(COUNTA(A174:G174,I174:J174)=0,"",IF(A174="","Add repair ref",IF(COUNTIF($A$7:$A$206,A174)&lt;&gt;1,"Repair ref used twice",IF(COUNTIFS(Properties!$A$7:$A$56,B174,Properties!$F$7:$F$56,"OK")&lt;&gt;1,"Choose a property",IF(NOT(ISNUMBER(C174)),"Add reported date",IF(OR(D174="",E174="",F174=""),"Add repair details",IF(AND(G174&lt;&gt;"",OR(NOT(ISNUMBER(G174)),G174&lt;C174)),"Check finished date",IF(AND(E174="Completed",G174=""),"Add finished date","OK"))))))))</f>
        <v/>
      </c>
    </row>
    <row r="175" spans="1:11" ht="24" customHeight="1">
      <c r="A175" s="8"/>
      <c r="B175" s="8"/>
      <c r="C175" s="10"/>
      <c r="D175" s="8"/>
      <c r="E175" s="8"/>
      <c r="F175" s="8"/>
      <c r="G175" s="10"/>
      <c r="H175" s="12">
        <f>IF(K175&lt;&gt;"OK","",SUMIFS(Expenses!$F$7:$F$206,Expenses!$H$7:$H$206,A175,Expenses!$J$7:$J$206,"OK"))</f>
        <v/>
      </c>
      <c r="I175" s="8"/>
      <c r="J175" s="8"/>
      <c r="K175" s="9">
        <f>IF(COUNTA(A175:G175,I175:J175)=0,"",IF(A175="","Add repair ref",IF(COUNTIF($A$7:$A$206,A175)&lt;&gt;1,"Repair ref used twice",IF(COUNTIFS(Properties!$A$7:$A$56,B175,Properties!$F$7:$F$56,"OK")&lt;&gt;1,"Choose a property",IF(NOT(ISNUMBER(C175)),"Add reported date",IF(OR(D175="",E175="",F175=""),"Add repair details",IF(AND(G175&lt;&gt;"",OR(NOT(ISNUMBER(G175)),G175&lt;C175)),"Check finished date",IF(AND(E175="Completed",G175=""),"Add finished date","OK"))))))))</f>
        <v/>
      </c>
    </row>
    <row r="176" spans="1:11" ht="24" customHeight="1">
      <c r="A176" s="8"/>
      <c r="B176" s="8"/>
      <c r="C176" s="10"/>
      <c r="D176" s="8"/>
      <c r="E176" s="8"/>
      <c r="F176" s="8"/>
      <c r="G176" s="10"/>
      <c r="H176" s="12">
        <f>IF(K176&lt;&gt;"OK","",SUMIFS(Expenses!$F$7:$F$206,Expenses!$H$7:$H$206,A176,Expenses!$J$7:$J$206,"OK"))</f>
        <v/>
      </c>
      <c r="I176" s="8"/>
      <c r="J176" s="8"/>
      <c r="K176" s="9">
        <f>IF(COUNTA(A176:G176,I176:J176)=0,"",IF(A176="","Add repair ref",IF(COUNTIF($A$7:$A$206,A176)&lt;&gt;1,"Repair ref used twice",IF(COUNTIFS(Properties!$A$7:$A$56,B176,Properties!$F$7:$F$56,"OK")&lt;&gt;1,"Choose a property",IF(NOT(ISNUMBER(C176)),"Add reported date",IF(OR(D176="",E176="",F176=""),"Add repair details",IF(AND(G176&lt;&gt;"",OR(NOT(ISNUMBER(G176)),G176&lt;C176)),"Check finished date",IF(AND(E176="Completed",G176=""),"Add finished date","OK"))))))))</f>
        <v/>
      </c>
    </row>
    <row r="177" spans="1:11" ht="24" customHeight="1">
      <c r="A177" s="8"/>
      <c r="B177" s="8"/>
      <c r="C177" s="10"/>
      <c r="D177" s="8"/>
      <c r="E177" s="8"/>
      <c r="F177" s="8"/>
      <c r="G177" s="10"/>
      <c r="H177" s="12">
        <f>IF(K177&lt;&gt;"OK","",SUMIFS(Expenses!$F$7:$F$206,Expenses!$H$7:$H$206,A177,Expenses!$J$7:$J$206,"OK"))</f>
        <v/>
      </c>
      <c r="I177" s="8"/>
      <c r="J177" s="8"/>
      <c r="K177" s="9">
        <f>IF(COUNTA(A177:G177,I177:J177)=0,"",IF(A177="","Add repair ref",IF(COUNTIF($A$7:$A$206,A177)&lt;&gt;1,"Repair ref used twice",IF(COUNTIFS(Properties!$A$7:$A$56,B177,Properties!$F$7:$F$56,"OK")&lt;&gt;1,"Choose a property",IF(NOT(ISNUMBER(C177)),"Add reported date",IF(OR(D177="",E177="",F177=""),"Add repair details",IF(AND(G177&lt;&gt;"",OR(NOT(ISNUMBER(G177)),G177&lt;C177)),"Check finished date",IF(AND(E177="Completed",G177=""),"Add finished date","OK"))))))))</f>
        <v/>
      </c>
    </row>
    <row r="178" spans="1:11" ht="24" customHeight="1">
      <c r="A178" s="8"/>
      <c r="B178" s="8"/>
      <c r="C178" s="10"/>
      <c r="D178" s="8"/>
      <c r="E178" s="8"/>
      <c r="F178" s="8"/>
      <c r="G178" s="10"/>
      <c r="H178" s="12">
        <f>IF(K178&lt;&gt;"OK","",SUMIFS(Expenses!$F$7:$F$206,Expenses!$H$7:$H$206,A178,Expenses!$J$7:$J$206,"OK"))</f>
        <v/>
      </c>
      <c r="I178" s="8"/>
      <c r="J178" s="8"/>
      <c r="K178" s="9">
        <f>IF(COUNTA(A178:G178,I178:J178)=0,"",IF(A178="","Add repair ref",IF(COUNTIF($A$7:$A$206,A178)&lt;&gt;1,"Repair ref used twice",IF(COUNTIFS(Properties!$A$7:$A$56,B178,Properties!$F$7:$F$56,"OK")&lt;&gt;1,"Choose a property",IF(NOT(ISNUMBER(C178)),"Add reported date",IF(OR(D178="",E178="",F178=""),"Add repair details",IF(AND(G178&lt;&gt;"",OR(NOT(ISNUMBER(G178)),G178&lt;C178)),"Check finished date",IF(AND(E178="Completed",G178=""),"Add finished date","OK"))))))))</f>
        <v/>
      </c>
    </row>
    <row r="179" spans="1:11" ht="24" customHeight="1">
      <c r="A179" s="8"/>
      <c r="B179" s="8"/>
      <c r="C179" s="10"/>
      <c r="D179" s="8"/>
      <c r="E179" s="8"/>
      <c r="F179" s="8"/>
      <c r="G179" s="10"/>
      <c r="H179" s="12">
        <f>IF(K179&lt;&gt;"OK","",SUMIFS(Expenses!$F$7:$F$206,Expenses!$H$7:$H$206,A179,Expenses!$J$7:$J$206,"OK"))</f>
        <v/>
      </c>
      <c r="I179" s="8"/>
      <c r="J179" s="8"/>
      <c r="K179" s="9">
        <f>IF(COUNTA(A179:G179,I179:J179)=0,"",IF(A179="","Add repair ref",IF(COUNTIF($A$7:$A$206,A179)&lt;&gt;1,"Repair ref used twice",IF(COUNTIFS(Properties!$A$7:$A$56,B179,Properties!$F$7:$F$56,"OK")&lt;&gt;1,"Choose a property",IF(NOT(ISNUMBER(C179)),"Add reported date",IF(OR(D179="",E179="",F179=""),"Add repair details",IF(AND(G179&lt;&gt;"",OR(NOT(ISNUMBER(G179)),G179&lt;C179)),"Check finished date",IF(AND(E179="Completed",G179=""),"Add finished date","OK"))))))))</f>
        <v/>
      </c>
    </row>
    <row r="180" spans="1:11" ht="24" customHeight="1">
      <c r="A180" s="8"/>
      <c r="B180" s="8"/>
      <c r="C180" s="10"/>
      <c r="D180" s="8"/>
      <c r="E180" s="8"/>
      <c r="F180" s="8"/>
      <c r="G180" s="10"/>
      <c r="H180" s="12">
        <f>IF(K180&lt;&gt;"OK","",SUMIFS(Expenses!$F$7:$F$206,Expenses!$H$7:$H$206,A180,Expenses!$J$7:$J$206,"OK"))</f>
        <v/>
      </c>
      <c r="I180" s="8"/>
      <c r="J180" s="8"/>
      <c r="K180" s="9">
        <f>IF(COUNTA(A180:G180,I180:J180)=0,"",IF(A180="","Add repair ref",IF(COUNTIF($A$7:$A$206,A180)&lt;&gt;1,"Repair ref used twice",IF(COUNTIFS(Properties!$A$7:$A$56,B180,Properties!$F$7:$F$56,"OK")&lt;&gt;1,"Choose a property",IF(NOT(ISNUMBER(C180)),"Add reported date",IF(OR(D180="",E180="",F180=""),"Add repair details",IF(AND(G180&lt;&gt;"",OR(NOT(ISNUMBER(G180)),G180&lt;C180)),"Check finished date",IF(AND(E180="Completed",G180=""),"Add finished date","OK"))))))))</f>
        <v/>
      </c>
    </row>
    <row r="181" spans="1:11" ht="24" customHeight="1">
      <c r="A181" s="8"/>
      <c r="B181" s="8"/>
      <c r="C181" s="10"/>
      <c r="D181" s="8"/>
      <c r="E181" s="8"/>
      <c r="F181" s="8"/>
      <c r="G181" s="10"/>
      <c r="H181" s="12">
        <f>IF(K181&lt;&gt;"OK","",SUMIFS(Expenses!$F$7:$F$206,Expenses!$H$7:$H$206,A181,Expenses!$J$7:$J$206,"OK"))</f>
        <v/>
      </c>
      <c r="I181" s="8"/>
      <c r="J181" s="8"/>
      <c r="K181" s="9">
        <f>IF(COUNTA(A181:G181,I181:J181)=0,"",IF(A181="","Add repair ref",IF(COUNTIF($A$7:$A$206,A181)&lt;&gt;1,"Repair ref used twice",IF(COUNTIFS(Properties!$A$7:$A$56,B181,Properties!$F$7:$F$56,"OK")&lt;&gt;1,"Choose a property",IF(NOT(ISNUMBER(C181)),"Add reported date",IF(OR(D181="",E181="",F181=""),"Add repair details",IF(AND(G181&lt;&gt;"",OR(NOT(ISNUMBER(G181)),G181&lt;C181)),"Check finished date",IF(AND(E181="Completed",G181=""),"Add finished date","OK"))))))))</f>
        <v/>
      </c>
    </row>
    <row r="182" spans="1:11" ht="24" customHeight="1">
      <c r="A182" s="8"/>
      <c r="B182" s="8"/>
      <c r="C182" s="10"/>
      <c r="D182" s="8"/>
      <c r="E182" s="8"/>
      <c r="F182" s="8"/>
      <c r="G182" s="10"/>
      <c r="H182" s="12">
        <f>IF(K182&lt;&gt;"OK","",SUMIFS(Expenses!$F$7:$F$206,Expenses!$H$7:$H$206,A182,Expenses!$J$7:$J$206,"OK"))</f>
        <v/>
      </c>
      <c r="I182" s="8"/>
      <c r="J182" s="8"/>
      <c r="K182" s="9">
        <f>IF(COUNTA(A182:G182,I182:J182)=0,"",IF(A182="","Add repair ref",IF(COUNTIF($A$7:$A$206,A182)&lt;&gt;1,"Repair ref used twice",IF(COUNTIFS(Properties!$A$7:$A$56,B182,Properties!$F$7:$F$56,"OK")&lt;&gt;1,"Choose a property",IF(NOT(ISNUMBER(C182)),"Add reported date",IF(OR(D182="",E182="",F182=""),"Add repair details",IF(AND(G182&lt;&gt;"",OR(NOT(ISNUMBER(G182)),G182&lt;C182)),"Check finished date",IF(AND(E182="Completed",G182=""),"Add finished date","OK"))))))))</f>
        <v/>
      </c>
    </row>
    <row r="183" spans="1:11" ht="24" customHeight="1">
      <c r="A183" s="8"/>
      <c r="B183" s="8"/>
      <c r="C183" s="10"/>
      <c r="D183" s="8"/>
      <c r="E183" s="8"/>
      <c r="F183" s="8"/>
      <c r="G183" s="10"/>
      <c r="H183" s="12">
        <f>IF(K183&lt;&gt;"OK","",SUMIFS(Expenses!$F$7:$F$206,Expenses!$H$7:$H$206,A183,Expenses!$J$7:$J$206,"OK"))</f>
        <v/>
      </c>
      <c r="I183" s="8"/>
      <c r="J183" s="8"/>
      <c r="K183" s="9">
        <f>IF(COUNTA(A183:G183,I183:J183)=0,"",IF(A183="","Add repair ref",IF(COUNTIF($A$7:$A$206,A183)&lt;&gt;1,"Repair ref used twice",IF(COUNTIFS(Properties!$A$7:$A$56,B183,Properties!$F$7:$F$56,"OK")&lt;&gt;1,"Choose a property",IF(NOT(ISNUMBER(C183)),"Add reported date",IF(OR(D183="",E183="",F183=""),"Add repair details",IF(AND(G183&lt;&gt;"",OR(NOT(ISNUMBER(G183)),G183&lt;C183)),"Check finished date",IF(AND(E183="Completed",G183=""),"Add finished date","OK"))))))))</f>
        <v/>
      </c>
    </row>
    <row r="184" spans="1:11" ht="24" customHeight="1">
      <c r="A184" s="8"/>
      <c r="B184" s="8"/>
      <c r="C184" s="10"/>
      <c r="D184" s="8"/>
      <c r="E184" s="8"/>
      <c r="F184" s="8"/>
      <c r="G184" s="10"/>
      <c r="H184" s="12">
        <f>IF(K184&lt;&gt;"OK","",SUMIFS(Expenses!$F$7:$F$206,Expenses!$H$7:$H$206,A184,Expenses!$J$7:$J$206,"OK"))</f>
        <v/>
      </c>
      <c r="I184" s="8"/>
      <c r="J184" s="8"/>
      <c r="K184" s="9">
        <f>IF(COUNTA(A184:G184,I184:J184)=0,"",IF(A184="","Add repair ref",IF(COUNTIF($A$7:$A$206,A184)&lt;&gt;1,"Repair ref used twice",IF(COUNTIFS(Properties!$A$7:$A$56,B184,Properties!$F$7:$F$56,"OK")&lt;&gt;1,"Choose a property",IF(NOT(ISNUMBER(C184)),"Add reported date",IF(OR(D184="",E184="",F184=""),"Add repair details",IF(AND(G184&lt;&gt;"",OR(NOT(ISNUMBER(G184)),G184&lt;C184)),"Check finished date",IF(AND(E184="Completed",G184=""),"Add finished date","OK"))))))))</f>
        <v/>
      </c>
    </row>
    <row r="185" spans="1:11" ht="24" customHeight="1">
      <c r="A185" s="8"/>
      <c r="B185" s="8"/>
      <c r="C185" s="10"/>
      <c r="D185" s="8"/>
      <c r="E185" s="8"/>
      <c r="F185" s="8"/>
      <c r="G185" s="10"/>
      <c r="H185" s="12">
        <f>IF(K185&lt;&gt;"OK","",SUMIFS(Expenses!$F$7:$F$206,Expenses!$H$7:$H$206,A185,Expenses!$J$7:$J$206,"OK"))</f>
        <v/>
      </c>
      <c r="I185" s="8"/>
      <c r="J185" s="8"/>
      <c r="K185" s="9">
        <f>IF(COUNTA(A185:G185,I185:J185)=0,"",IF(A185="","Add repair ref",IF(COUNTIF($A$7:$A$206,A185)&lt;&gt;1,"Repair ref used twice",IF(COUNTIFS(Properties!$A$7:$A$56,B185,Properties!$F$7:$F$56,"OK")&lt;&gt;1,"Choose a property",IF(NOT(ISNUMBER(C185)),"Add reported date",IF(OR(D185="",E185="",F185=""),"Add repair details",IF(AND(G185&lt;&gt;"",OR(NOT(ISNUMBER(G185)),G185&lt;C185)),"Check finished date",IF(AND(E185="Completed",G185=""),"Add finished date","OK"))))))))</f>
        <v/>
      </c>
    </row>
    <row r="186" spans="1:11" ht="24" customHeight="1">
      <c r="A186" s="8"/>
      <c r="B186" s="8"/>
      <c r="C186" s="10"/>
      <c r="D186" s="8"/>
      <c r="E186" s="8"/>
      <c r="F186" s="8"/>
      <c r="G186" s="10"/>
      <c r="H186" s="12">
        <f>IF(K186&lt;&gt;"OK","",SUMIFS(Expenses!$F$7:$F$206,Expenses!$H$7:$H$206,A186,Expenses!$J$7:$J$206,"OK"))</f>
        <v/>
      </c>
      <c r="I186" s="8"/>
      <c r="J186" s="8"/>
      <c r="K186" s="9">
        <f>IF(COUNTA(A186:G186,I186:J186)=0,"",IF(A186="","Add repair ref",IF(COUNTIF($A$7:$A$206,A186)&lt;&gt;1,"Repair ref used twice",IF(COUNTIFS(Properties!$A$7:$A$56,B186,Properties!$F$7:$F$56,"OK")&lt;&gt;1,"Choose a property",IF(NOT(ISNUMBER(C186)),"Add reported date",IF(OR(D186="",E186="",F186=""),"Add repair details",IF(AND(G186&lt;&gt;"",OR(NOT(ISNUMBER(G186)),G186&lt;C186)),"Check finished date",IF(AND(E186="Completed",G186=""),"Add finished date","OK"))))))))</f>
        <v/>
      </c>
    </row>
    <row r="187" spans="1:11" ht="24" customHeight="1">
      <c r="A187" s="8"/>
      <c r="B187" s="8"/>
      <c r="C187" s="10"/>
      <c r="D187" s="8"/>
      <c r="E187" s="8"/>
      <c r="F187" s="8"/>
      <c r="G187" s="10"/>
      <c r="H187" s="12">
        <f>IF(K187&lt;&gt;"OK","",SUMIFS(Expenses!$F$7:$F$206,Expenses!$H$7:$H$206,A187,Expenses!$J$7:$J$206,"OK"))</f>
        <v/>
      </c>
      <c r="I187" s="8"/>
      <c r="J187" s="8"/>
      <c r="K187" s="9">
        <f>IF(COUNTA(A187:G187,I187:J187)=0,"",IF(A187="","Add repair ref",IF(COUNTIF($A$7:$A$206,A187)&lt;&gt;1,"Repair ref used twice",IF(COUNTIFS(Properties!$A$7:$A$56,B187,Properties!$F$7:$F$56,"OK")&lt;&gt;1,"Choose a property",IF(NOT(ISNUMBER(C187)),"Add reported date",IF(OR(D187="",E187="",F187=""),"Add repair details",IF(AND(G187&lt;&gt;"",OR(NOT(ISNUMBER(G187)),G187&lt;C187)),"Check finished date",IF(AND(E187="Completed",G187=""),"Add finished date","OK"))))))))</f>
        <v/>
      </c>
    </row>
    <row r="188" spans="1:11" ht="24" customHeight="1">
      <c r="A188" s="8"/>
      <c r="B188" s="8"/>
      <c r="C188" s="10"/>
      <c r="D188" s="8"/>
      <c r="E188" s="8"/>
      <c r="F188" s="8"/>
      <c r="G188" s="10"/>
      <c r="H188" s="12">
        <f>IF(K188&lt;&gt;"OK","",SUMIFS(Expenses!$F$7:$F$206,Expenses!$H$7:$H$206,A188,Expenses!$J$7:$J$206,"OK"))</f>
        <v/>
      </c>
      <c r="I188" s="8"/>
      <c r="J188" s="8"/>
      <c r="K188" s="9">
        <f>IF(COUNTA(A188:G188,I188:J188)=0,"",IF(A188="","Add repair ref",IF(COUNTIF($A$7:$A$206,A188)&lt;&gt;1,"Repair ref used twice",IF(COUNTIFS(Properties!$A$7:$A$56,B188,Properties!$F$7:$F$56,"OK")&lt;&gt;1,"Choose a property",IF(NOT(ISNUMBER(C188)),"Add reported date",IF(OR(D188="",E188="",F188=""),"Add repair details",IF(AND(G188&lt;&gt;"",OR(NOT(ISNUMBER(G188)),G188&lt;C188)),"Check finished date",IF(AND(E188="Completed",G188=""),"Add finished date","OK"))))))))</f>
        <v/>
      </c>
    </row>
    <row r="189" spans="1:11" ht="24" customHeight="1">
      <c r="A189" s="8"/>
      <c r="B189" s="8"/>
      <c r="C189" s="10"/>
      <c r="D189" s="8"/>
      <c r="E189" s="8"/>
      <c r="F189" s="8"/>
      <c r="G189" s="10"/>
      <c r="H189" s="12">
        <f>IF(K189&lt;&gt;"OK","",SUMIFS(Expenses!$F$7:$F$206,Expenses!$H$7:$H$206,A189,Expenses!$J$7:$J$206,"OK"))</f>
        <v/>
      </c>
      <c r="I189" s="8"/>
      <c r="J189" s="8"/>
      <c r="K189" s="9">
        <f>IF(COUNTA(A189:G189,I189:J189)=0,"",IF(A189="","Add repair ref",IF(COUNTIF($A$7:$A$206,A189)&lt;&gt;1,"Repair ref used twice",IF(COUNTIFS(Properties!$A$7:$A$56,B189,Properties!$F$7:$F$56,"OK")&lt;&gt;1,"Choose a property",IF(NOT(ISNUMBER(C189)),"Add reported date",IF(OR(D189="",E189="",F189=""),"Add repair details",IF(AND(G189&lt;&gt;"",OR(NOT(ISNUMBER(G189)),G189&lt;C189)),"Check finished date",IF(AND(E189="Completed",G189=""),"Add finished date","OK"))))))))</f>
        <v/>
      </c>
    </row>
    <row r="190" spans="1:11" ht="24" customHeight="1">
      <c r="A190" s="8"/>
      <c r="B190" s="8"/>
      <c r="C190" s="10"/>
      <c r="D190" s="8"/>
      <c r="E190" s="8"/>
      <c r="F190" s="8"/>
      <c r="G190" s="10"/>
      <c r="H190" s="12">
        <f>IF(K190&lt;&gt;"OK","",SUMIFS(Expenses!$F$7:$F$206,Expenses!$H$7:$H$206,A190,Expenses!$J$7:$J$206,"OK"))</f>
        <v/>
      </c>
      <c r="I190" s="8"/>
      <c r="J190" s="8"/>
      <c r="K190" s="9">
        <f>IF(COUNTA(A190:G190,I190:J190)=0,"",IF(A190="","Add repair ref",IF(COUNTIF($A$7:$A$206,A190)&lt;&gt;1,"Repair ref used twice",IF(COUNTIFS(Properties!$A$7:$A$56,B190,Properties!$F$7:$F$56,"OK")&lt;&gt;1,"Choose a property",IF(NOT(ISNUMBER(C190)),"Add reported date",IF(OR(D190="",E190="",F190=""),"Add repair details",IF(AND(G190&lt;&gt;"",OR(NOT(ISNUMBER(G190)),G190&lt;C190)),"Check finished date",IF(AND(E190="Completed",G190=""),"Add finished date","OK"))))))))</f>
        <v/>
      </c>
    </row>
    <row r="191" spans="1:11" ht="24" customHeight="1">
      <c r="A191" s="8"/>
      <c r="B191" s="8"/>
      <c r="C191" s="10"/>
      <c r="D191" s="8"/>
      <c r="E191" s="8"/>
      <c r="F191" s="8"/>
      <c r="G191" s="10"/>
      <c r="H191" s="12">
        <f>IF(K191&lt;&gt;"OK","",SUMIFS(Expenses!$F$7:$F$206,Expenses!$H$7:$H$206,A191,Expenses!$J$7:$J$206,"OK"))</f>
        <v/>
      </c>
      <c r="I191" s="8"/>
      <c r="J191" s="8"/>
      <c r="K191" s="9">
        <f>IF(COUNTA(A191:G191,I191:J191)=0,"",IF(A191="","Add repair ref",IF(COUNTIF($A$7:$A$206,A191)&lt;&gt;1,"Repair ref used twice",IF(COUNTIFS(Properties!$A$7:$A$56,B191,Properties!$F$7:$F$56,"OK")&lt;&gt;1,"Choose a property",IF(NOT(ISNUMBER(C191)),"Add reported date",IF(OR(D191="",E191="",F191=""),"Add repair details",IF(AND(G191&lt;&gt;"",OR(NOT(ISNUMBER(G191)),G191&lt;C191)),"Check finished date",IF(AND(E191="Completed",G191=""),"Add finished date","OK"))))))))</f>
        <v/>
      </c>
    </row>
    <row r="192" spans="1:11" ht="24" customHeight="1">
      <c r="A192" s="8"/>
      <c r="B192" s="8"/>
      <c r="C192" s="10"/>
      <c r="D192" s="8"/>
      <c r="E192" s="8"/>
      <c r="F192" s="8"/>
      <c r="G192" s="10"/>
      <c r="H192" s="12">
        <f>IF(K192&lt;&gt;"OK","",SUMIFS(Expenses!$F$7:$F$206,Expenses!$H$7:$H$206,A192,Expenses!$J$7:$J$206,"OK"))</f>
        <v/>
      </c>
      <c r="I192" s="8"/>
      <c r="J192" s="8"/>
      <c r="K192" s="9">
        <f>IF(COUNTA(A192:G192,I192:J192)=0,"",IF(A192="","Add repair ref",IF(COUNTIF($A$7:$A$206,A192)&lt;&gt;1,"Repair ref used twice",IF(COUNTIFS(Properties!$A$7:$A$56,B192,Properties!$F$7:$F$56,"OK")&lt;&gt;1,"Choose a property",IF(NOT(ISNUMBER(C192)),"Add reported date",IF(OR(D192="",E192="",F192=""),"Add repair details",IF(AND(G192&lt;&gt;"",OR(NOT(ISNUMBER(G192)),G192&lt;C192)),"Check finished date",IF(AND(E192="Completed",G192=""),"Add finished date","OK"))))))))</f>
        <v/>
      </c>
    </row>
    <row r="193" spans="1:11" ht="24" customHeight="1">
      <c r="A193" s="8"/>
      <c r="B193" s="8"/>
      <c r="C193" s="10"/>
      <c r="D193" s="8"/>
      <c r="E193" s="8"/>
      <c r="F193" s="8"/>
      <c r="G193" s="10"/>
      <c r="H193" s="12">
        <f>IF(K193&lt;&gt;"OK","",SUMIFS(Expenses!$F$7:$F$206,Expenses!$H$7:$H$206,A193,Expenses!$J$7:$J$206,"OK"))</f>
        <v/>
      </c>
      <c r="I193" s="8"/>
      <c r="J193" s="8"/>
      <c r="K193" s="9">
        <f>IF(COUNTA(A193:G193,I193:J193)=0,"",IF(A193="","Add repair ref",IF(COUNTIF($A$7:$A$206,A193)&lt;&gt;1,"Repair ref used twice",IF(COUNTIFS(Properties!$A$7:$A$56,B193,Properties!$F$7:$F$56,"OK")&lt;&gt;1,"Choose a property",IF(NOT(ISNUMBER(C193)),"Add reported date",IF(OR(D193="",E193="",F193=""),"Add repair details",IF(AND(G193&lt;&gt;"",OR(NOT(ISNUMBER(G193)),G193&lt;C193)),"Check finished date",IF(AND(E193="Completed",G193=""),"Add finished date","OK"))))))))</f>
        <v/>
      </c>
    </row>
    <row r="194" spans="1:11" ht="24" customHeight="1">
      <c r="A194" s="8"/>
      <c r="B194" s="8"/>
      <c r="C194" s="10"/>
      <c r="D194" s="8"/>
      <c r="E194" s="8"/>
      <c r="F194" s="8"/>
      <c r="G194" s="10"/>
      <c r="H194" s="12">
        <f>IF(K194&lt;&gt;"OK","",SUMIFS(Expenses!$F$7:$F$206,Expenses!$H$7:$H$206,A194,Expenses!$J$7:$J$206,"OK"))</f>
        <v/>
      </c>
      <c r="I194" s="8"/>
      <c r="J194" s="8"/>
      <c r="K194" s="9">
        <f>IF(COUNTA(A194:G194,I194:J194)=0,"",IF(A194="","Add repair ref",IF(COUNTIF($A$7:$A$206,A194)&lt;&gt;1,"Repair ref used twice",IF(COUNTIFS(Properties!$A$7:$A$56,B194,Properties!$F$7:$F$56,"OK")&lt;&gt;1,"Choose a property",IF(NOT(ISNUMBER(C194)),"Add reported date",IF(OR(D194="",E194="",F194=""),"Add repair details",IF(AND(G194&lt;&gt;"",OR(NOT(ISNUMBER(G194)),G194&lt;C194)),"Check finished date",IF(AND(E194="Completed",G194=""),"Add finished date","OK"))))))))</f>
        <v/>
      </c>
    </row>
    <row r="195" spans="1:11" ht="24" customHeight="1">
      <c r="A195" s="8"/>
      <c r="B195" s="8"/>
      <c r="C195" s="10"/>
      <c r="D195" s="8"/>
      <c r="E195" s="8"/>
      <c r="F195" s="8"/>
      <c r="G195" s="10"/>
      <c r="H195" s="12">
        <f>IF(K195&lt;&gt;"OK","",SUMIFS(Expenses!$F$7:$F$206,Expenses!$H$7:$H$206,A195,Expenses!$J$7:$J$206,"OK"))</f>
        <v/>
      </c>
      <c r="I195" s="8"/>
      <c r="J195" s="8"/>
      <c r="K195" s="9">
        <f>IF(COUNTA(A195:G195,I195:J195)=0,"",IF(A195="","Add repair ref",IF(COUNTIF($A$7:$A$206,A195)&lt;&gt;1,"Repair ref used twice",IF(COUNTIFS(Properties!$A$7:$A$56,B195,Properties!$F$7:$F$56,"OK")&lt;&gt;1,"Choose a property",IF(NOT(ISNUMBER(C195)),"Add reported date",IF(OR(D195="",E195="",F195=""),"Add repair details",IF(AND(G195&lt;&gt;"",OR(NOT(ISNUMBER(G195)),G195&lt;C195)),"Check finished date",IF(AND(E195="Completed",G195=""),"Add finished date","OK"))))))))</f>
        <v/>
      </c>
    </row>
    <row r="196" spans="1:11" ht="24" customHeight="1">
      <c r="A196" s="8"/>
      <c r="B196" s="8"/>
      <c r="C196" s="10"/>
      <c r="D196" s="8"/>
      <c r="E196" s="8"/>
      <c r="F196" s="8"/>
      <c r="G196" s="10"/>
      <c r="H196" s="12">
        <f>IF(K196&lt;&gt;"OK","",SUMIFS(Expenses!$F$7:$F$206,Expenses!$H$7:$H$206,A196,Expenses!$J$7:$J$206,"OK"))</f>
        <v/>
      </c>
      <c r="I196" s="8"/>
      <c r="J196" s="8"/>
      <c r="K196" s="9">
        <f>IF(COUNTA(A196:G196,I196:J196)=0,"",IF(A196="","Add repair ref",IF(COUNTIF($A$7:$A$206,A196)&lt;&gt;1,"Repair ref used twice",IF(COUNTIFS(Properties!$A$7:$A$56,B196,Properties!$F$7:$F$56,"OK")&lt;&gt;1,"Choose a property",IF(NOT(ISNUMBER(C196)),"Add reported date",IF(OR(D196="",E196="",F196=""),"Add repair details",IF(AND(G196&lt;&gt;"",OR(NOT(ISNUMBER(G196)),G196&lt;C196)),"Check finished date",IF(AND(E196="Completed",G196=""),"Add finished date","OK"))))))))</f>
        <v/>
      </c>
    </row>
    <row r="197" spans="1:11" ht="24" customHeight="1">
      <c r="A197" s="8"/>
      <c r="B197" s="8"/>
      <c r="C197" s="10"/>
      <c r="D197" s="8"/>
      <c r="E197" s="8"/>
      <c r="F197" s="8"/>
      <c r="G197" s="10"/>
      <c r="H197" s="12">
        <f>IF(K197&lt;&gt;"OK","",SUMIFS(Expenses!$F$7:$F$206,Expenses!$H$7:$H$206,A197,Expenses!$J$7:$J$206,"OK"))</f>
        <v/>
      </c>
      <c r="I197" s="8"/>
      <c r="J197" s="8"/>
      <c r="K197" s="9">
        <f>IF(COUNTA(A197:G197,I197:J197)=0,"",IF(A197="","Add repair ref",IF(COUNTIF($A$7:$A$206,A197)&lt;&gt;1,"Repair ref used twice",IF(COUNTIFS(Properties!$A$7:$A$56,B197,Properties!$F$7:$F$56,"OK")&lt;&gt;1,"Choose a property",IF(NOT(ISNUMBER(C197)),"Add reported date",IF(OR(D197="",E197="",F197=""),"Add repair details",IF(AND(G197&lt;&gt;"",OR(NOT(ISNUMBER(G197)),G197&lt;C197)),"Check finished date",IF(AND(E197="Completed",G197=""),"Add finished date","OK"))))))))</f>
        <v/>
      </c>
    </row>
    <row r="198" spans="1:11" ht="24" customHeight="1">
      <c r="A198" s="8"/>
      <c r="B198" s="8"/>
      <c r="C198" s="10"/>
      <c r="D198" s="8"/>
      <c r="E198" s="8"/>
      <c r="F198" s="8"/>
      <c r="G198" s="10"/>
      <c r="H198" s="12">
        <f>IF(K198&lt;&gt;"OK","",SUMIFS(Expenses!$F$7:$F$206,Expenses!$H$7:$H$206,A198,Expenses!$J$7:$J$206,"OK"))</f>
        <v/>
      </c>
      <c r="I198" s="8"/>
      <c r="J198" s="8"/>
      <c r="K198" s="9">
        <f>IF(COUNTA(A198:G198,I198:J198)=0,"",IF(A198="","Add repair ref",IF(COUNTIF($A$7:$A$206,A198)&lt;&gt;1,"Repair ref used twice",IF(COUNTIFS(Properties!$A$7:$A$56,B198,Properties!$F$7:$F$56,"OK")&lt;&gt;1,"Choose a property",IF(NOT(ISNUMBER(C198)),"Add reported date",IF(OR(D198="",E198="",F198=""),"Add repair details",IF(AND(G198&lt;&gt;"",OR(NOT(ISNUMBER(G198)),G198&lt;C198)),"Check finished date",IF(AND(E198="Completed",G198=""),"Add finished date","OK"))))))))</f>
        <v/>
      </c>
    </row>
    <row r="199" spans="1:11" ht="24" customHeight="1">
      <c r="A199" s="8"/>
      <c r="B199" s="8"/>
      <c r="C199" s="10"/>
      <c r="D199" s="8"/>
      <c r="E199" s="8"/>
      <c r="F199" s="8"/>
      <c r="G199" s="10"/>
      <c r="H199" s="12">
        <f>IF(K199&lt;&gt;"OK","",SUMIFS(Expenses!$F$7:$F$206,Expenses!$H$7:$H$206,A199,Expenses!$J$7:$J$206,"OK"))</f>
        <v/>
      </c>
      <c r="I199" s="8"/>
      <c r="J199" s="8"/>
      <c r="K199" s="9">
        <f>IF(COUNTA(A199:G199,I199:J199)=0,"",IF(A199="","Add repair ref",IF(COUNTIF($A$7:$A$206,A199)&lt;&gt;1,"Repair ref used twice",IF(COUNTIFS(Properties!$A$7:$A$56,B199,Properties!$F$7:$F$56,"OK")&lt;&gt;1,"Choose a property",IF(NOT(ISNUMBER(C199)),"Add reported date",IF(OR(D199="",E199="",F199=""),"Add repair details",IF(AND(G199&lt;&gt;"",OR(NOT(ISNUMBER(G199)),G199&lt;C199)),"Check finished date",IF(AND(E199="Completed",G199=""),"Add finished date","OK"))))))))</f>
        <v/>
      </c>
    </row>
    <row r="200" spans="1:11" ht="24" customHeight="1">
      <c r="A200" s="8"/>
      <c r="B200" s="8"/>
      <c r="C200" s="10"/>
      <c r="D200" s="8"/>
      <c r="E200" s="8"/>
      <c r="F200" s="8"/>
      <c r="G200" s="10"/>
      <c r="H200" s="12">
        <f>IF(K200&lt;&gt;"OK","",SUMIFS(Expenses!$F$7:$F$206,Expenses!$H$7:$H$206,A200,Expenses!$J$7:$J$206,"OK"))</f>
        <v/>
      </c>
      <c r="I200" s="8"/>
      <c r="J200" s="8"/>
      <c r="K200" s="9">
        <f>IF(COUNTA(A200:G200,I200:J200)=0,"",IF(A200="","Add repair ref",IF(COUNTIF($A$7:$A$206,A200)&lt;&gt;1,"Repair ref used twice",IF(COUNTIFS(Properties!$A$7:$A$56,B200,Properties!$F$7:$F$56,"OK")&lt;&gt;1,"Choose a property",IF(NOT(ISNUMBER(C200)),"Add reported date",IF(OR(D200="",E200="",F200=""),"Add repair details",IF(AND(G200&lt;&gt;"",OR(NOT(ISNUMBER(G200)),G200&lt;C200)),"Check finished date",IF(AND(E200="Completed",G200=""),"Add finished date","OK"))))))))</f>
        <v/>
      </c>
    </row>
    <row r="201" spans="1:11" ht="24" customHeight="1">
      <c r="A201" s="8"/>
      <c r="B201" s="8"/>
      <c r="C201" s="10"/>
      <c r="D201" s="8"/>
      <c r="E201" s="8"/>
      <c r="F201" s="8"/>
      <c r="G201" s="10"/>
      <c r="H201" s="12">
        <f>IF(K201&lt;&gt;"OK","",SUMIFS(Expenses!$F$7:$F$206,Expenses!$H$7:$H$206,A201,Expenses!$J$7:$J$206,"OK"))</f>
        <v/>
      </c>
      <c r="I201" s="8"/>
      <c r="J201" s="8"/>
      <c r="K201" s="9">
        <f>IF(COUNTA(A201:G201,I201:J201)=0,"",IF(A201="","Add repair ref",IF(COUNTIF($A$7:$A$206,A201)&lt;&gt;1,"Repair ref used twice",IF(COUNTIFS(Properties!$A$7:$A$56,B201,Properties!$F$7:$F$56,"OK")&lt;&gt;1,"Choose a property",IF(NOT(ISNUMBER(C201)),"Add reported date",IF(OR(D201="",E201="",F201=""),"Add repair details",IF(AND(G201&lt;&gt;"",OR(NOT(ISNUMBER(G201)),G201&lt;C201)),"Check finished date",IF(AND(E201="Completed",G201=""),"Add finished date","OK"))))))))</f>
        <v/>
      </c>
    </row>
    <row r="202" spans="1:11" ht="24" customHeight="1">
      <c r="A202" s="8"/>
      <c r="B202" s="8"/>
      <c r="C202" s="10"/>
      <c r="D202" s="8"/>
      <c r="E202" s="8"/>
      <c r="F202" s="8"/>
      <c r="G202" s="10"/>
      <c r="H202" s="12">
        <f>IF(K202&lt;&gt;"OK","",SUMIFS(Expenses!$F$7:$F$206,Expenses!$H$7:$H$206,A202,Expenses!$J$7:$J$206,"OK"))</f>
        <v/>
      </c>
      <c r="I202" s="8"/>
      <c r="J202" s="8"/>
      <c r="K202" s="9">
        <f>IF(COUNTA(A202:G202,I202:J202)=0,"",IF(A202="","Add repair ref",IF(COUNTIF($A$7:$A$206,A202)&lt;&gt;1,"Repair ref used twice",IF(COUNTIFS(Properties!$A$7:$A$56,B202,Properties!$F$7:$F$56,"OK")&lt;&gt;1,"Choose a property",IF(NOT(ISNUMBER(C202)),"Add reported date",IF(OR(D202="",E202="",F202=""),"Add repair details",IF(AND(G202&lt;&gt;"",OR(NOT(ISNUMBER(G202)),G202&lt;C202)),"Check finished date",IF(AND(E202="Completed",G202=""),"Add finished date","OK"))))))))</f>
        <v/>
      </c>
    </row>
    <row r="203" spans="1:11" ht="24" customHeight="1">
      <c r="A203" s="8"/>
      <c r="B203" s="8"/>
      <c r="C203" s="10"/>
      <c r="D203" s="8"/>
      <c r="E203" s="8"/>
      <c r="F203" s="8"/>
      <c r="G203" s="10"/>
      <c r="H203" s="12">
        <f>IF(K203&lt;&gt;"OK","",SUMIFS(Expenses!$F$7:$F$206,Expenses!$H$7:$H$206,A203,Expenses!$J$7:$J$206,"OK"))</f>
        <v/>
      </c>
      <c r="I203" s="8"/>
      <c r="J203" s="8"/>
      <c r="K203" s="9">
        <f>IF(COUNTA(A203:G203,I203:J203)=0,"",IF(A203="","Add repair ref",IF(COUNTIF($A$7:$A$206,A203)&lt;&gt;1,"Repair ref used twice",IF(COUNTIFS(Properties!$A$7:$A$56,B203,Properties!$F$7:$F$56,"OK")&lt;&gt;1,"Choose a property",IF(NOT(ISNUMBER(C203)),"Add reported date",IF(OR(D203="",E203="",F203=""),"Add repair details",IF(AND(G203&lt;&gt;"",OR(NOT(ISNUMBER(G203)),G203&lt;C203)),"Check finished date",IF(AND(E203="Completed",G203=""),"Add finished date","OK"))))))))</f>
        <v/>
      </c>
    </row>
    <row r="204" spans="1:11" ht="24" customHeight="1">
      <c r="A204" s="8"/>
      <c r="B204" s="8"/>
      <c r="C204" s="10"/>
      <c r="D204" s="8"/>
      <c r="E204" s="8"/>
      <c r="F204" s="8"/>
      <c r="G204" s="10"/>
      <c r="H204" s="12">
        <f>IF(K204&lt;&gt;"OK","",SUMIFS(Expenses!$F$7:$F$206,Expenses!$H$7:$H$206,A204,Expenses!$J$7:$J$206,"OK"))</f>
        <v/>
      </c>
      <c r="I204" s="8"/>
      <c r="J204" s="8"/>
      <c r="K204" s="9">
        <f>IF(COUNTA(A204:G204,I204:J204)=0,"",IF(A204="","Add repair ref",IF(COUNTIF($A$7:$A$206,A204)&lt;&gt;1,"Repair ref used twice",IF(COUNTIFS(Properties!$A$7:$A$56,B204,Properties!$F$7:$F$56,"OK")&lt;&gt;1,"Choose a property",IF(NOT(ISNUMBER(C204)),"Add reported date",IF(OR(D204="",E204="",F204=""),"Add repair details",IF(AND(G204&lt;&gt;"",OR(NOT(ISNUMBER(G204)),G204&lt;C204)),"Check finished date",IF(AND(E204="Completed",G204=""),"Add finished date","OK"))))))))</f>
        <v/>
      </c>
    </row>
    <row r="205" spans="1:11" ht="24" customHeight="1">
      <c r="A205" s="8"/>
      <c r="B205" s="8"/>
      <c r="C205" s="10"/>
      <c r="D205" s="8"/>
      <c r="E205" s="8"/>
      <c r="F205" s="8"/>
      <c r="G205" s="10"/>
      <c r="H205" s="12">
        <f>IF(K205&lt;&gt;"OK","",SUMIFS(Expenses!$F$7:$F$206,Expenses!$H$7:$H$206,A205,Expenses!$J$7:$J$206,"OK"))</f>
        <v/>
      </c>
      <c r="I205" s="8"/>
      <c r="J205" s="8"/>
      <c r="K205" s="9">
        <f>IF(COUNTA(A205:G205,I205:J205)=0,"",IF(A205="","Add repair ref",IF(COUNTIF($A$7:$A$206,A205)&lt;&gt;1,"Repair ref used twice",IF(COUNTIFS(Properties!$A$7:$A$56,B205,Properties!$F$7:$F$56,"OK")&lt;&gt;1,"Choose a property",IF(NOT(ISNUMBER(C205)),"Add reported date",IF(OR(D205="",E205="",F205=""),"Add repair details",IF(AND(G205&lt;&gt;"",OR(NOT(ISNUMBER(G205)),G205&lt;C205)),"Check finished date",IF(AND(E205="Completed",G205=""),"Add finished date","OK"))))))))</f>
        <v/>
      </c>
    </row>
    <row r="206" spans="1:11" ht="24" customHeight="1">
      <c r="A206" s="8"/>
      <c r="B206" s="8"/>
      <c r="C206" s="10"/>
      <c r="D206" s="8"/>
      <c r="E206" s="8"/>
      <c r="F206" s="8"/>
      <c r="G206" s="10"/>
      <c r="H206" s="12">
        <f>IF(K206&lt;&gt;"OK","",SUMIFS(Expenses!$F$7:$F$206,Expenses!$H$7:$H$206,A206,Expenses!$J$7:$J$206,"OK"))</f>
        <v/>
      </c>
      <c r="I206" s="8"/>
      <c r="J206" s="8"/>
      <c r="K206" s="9">
        <f>IF(COUNTA(A206:G206,I206:J206)=0,"",IF(A206="","Add repair ref",IF(COUNTIF($A$7:$A$206,A206)&lt;&gt;1,"Repair ref used twice",IF(COUNTIFS(Properties!$A$7:$A$56,B206,Properties!$F$7:$F$56,"OK")&lt;&gt;1,"Choose a property",IF(NOT(ISNUMBER(C206)),"Add reported date",IF(OR(D206="",E206="",F206=""),"Add repair details",IF(AND(G206&lt;&gt;"",OR(NOT(ISNUMBER(G206)),G206&lt;C206)),"Check finished date",IF(AND(E206="Completed",G206=""),"Add finished date","OK"))))))))</f>
        <v/>
      </c>
    </row>
  </sheetData>
  <sheetProtection sheet="1" objects="1" scenarios="1" autoFilter="0"/>
  <autoFilter ref="A6:K206"/>
  <mergeCells count="3">
    <mergeCell ref="A1:K2"/>
    <mergeCell ref="A3:K4"/>
    <mergeCell ref="A5:K5"/>
  </mergeCells>
  <conditionalFormatting sqref="K7:K206">
    <cfRule type="expression" dxfId="0" priority="1">
      <formula>AND(K7&lt;&gt;"",K7&lt;&gt;"OK")</formula>
    </cfRule>
  </conditionalFormatting>
  <dataValidations count="6">
    <dataValidation type="date" allowBlank="1" showInputMessage="1" showErrorMessage="1" errorTitle="Enter a date" error="Enter a real date between 2000 and 2100." promptTitle="Use a real date" prompt="For example 01 Sep 2026." sqref="C7:C206">
      <formula1>36526</formula1>
      <formula2>73415</formula2>
    </dataValidation>
    <dataValidation type="date" allowBlank="1" showInputMessage="1" showErrorMessage="1" errorTitle="Enter a date" error="Enter a real date between 2000 and 2100." promptTitle="Use a real date" prompt="For example 01 Sep 2026." sqref="G7:G206">
      <formula1>36526</formula1>
      <formula2>73415</formula2>
    </dataValidation>
    <dataValidation type="custom" allowBlank="1" showInputMessage="1" showErrorMessage="1" errorTitle="Already used" error="Choose a different reference for this row." promptTitle="A short reference" prompt="For example P01 or R001. Give each new row its own reference." sqref="A7:A206">
      <formula1>OR(A7="",COUNTIF($A$7:$A$206,A7)=1)</formula1>
    </dataValidation>
    <dataValidation type="list" allowBlank="1" showInputMessage="1" showErrorMessage="1" sqref="B7:B206">
      <formula1>PropertyIDs</formula1>
    </dataValidation>
    <dataValidation type="list" allowBlank="1" showInputMessage="1" showErrorMessage="1" sqref="E7:E206">
      <formula1>"Reported,In progress,Waiting,Completed"</formula1>
    </dataValidation>
    <dataValidation type="list" allowBlank="1" showInputMessage="1" showErrorMessage="1" sqref="F7:F206">
      <formula1>"Routine,Prompt attention,Urgent"</formula1>
    </dataValidation>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worksheet>
</file>

<file path=xl/worksheets/sheet7.xml><?xml version="1.0" encoding="utf-8"?>
<worksheet xmlns="http://schemas.openxmlformats.org/spreadsheetml/2006/main" xmlns:r="http://schemas.openxmlformats.org/officeDocument/2006/relationships">
  <sheetPr>
    <tabColor rgb="FFD4EFCF"/>
    <pageSetUpPr fitToPage="1"/>
  </sheetPr>
  <dimension ref="A1:N2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7" sqref="A7"/>
    </sheetView>
  </sheetViews>
  <sheetFormatPr defaultRowHeight="24" customHeight="1"/>
  <cols>
    <col min="1" max="1" width="17.7109375" customWidth="1"/>
    <col min="2" max="2" width="16.7109375" customWidth="1"/>
    <col min="3" max="3" width="23.7109375" customWidth="1"/>
    <col min="4" max="4" width="34.7109375" customWidth="1"/>
    <col min="5" max="5" width="43.7109375" customWidth="1"/>
    <col min="6" max="6" width="22.7109375" customWidth="1"/>
    <col min="7" max="7" width="25.7109375" customWidth="1"/>
    <col min="8" max="8" width="42.7109375" customWidth="1"/>
    <col min="9" max="9" width="25.7109375" customWidth="1"/>
    <col min="10" max="10" width="43.7109375" customWidth="1"/>
    <col min="11" max="11" width="25.7109375" customWidth="1"/>
    <col min="12" max="12" width="27.7109375" customWidth="1"/>
    <col min="13" max="13" width="45.7109375" customWidth="1"/>
    <col min="14" max="14" width="31.7109375" customWidth="1"/>
  </cols>
  <sheetData>
    <row r="1" spans="1:14" ht="25" customHeight="1">
      <c r="A1" s="1" t="s">
        <v>75</v>
      </c>
      <c r="B1" s="1"/>
      <c r="C1" s="1"/>
      <c r="D1" s="1"/>
      <c r="E1" s="1"/>
      <c r="F1" s="1"/>
      <c r="G1" s="1"/>
      <c r="H1" s="1"/>
      <c r="I1" s="1"/>
      <c r="J1" s="1"/>
      <c r="K1" s="1"/>
      <c r="L1" s="1"/>
      <c r="M1" s="1"/>
      <c r="N1" s="1"/>
    </row>
    <row r="2" spans="1:14" ht="20" customHeight="1">
      <c r="A2" s="1"/>
      <c r="B2" s="1"/>
      <c r="C2" s="1"/>
      <c r="D2" s="1"/>
      <c r="E2" s="1"/>
      <c r="F2" s="1"/>
      <c r="G2" s="1"/>
      <c r="H2" s="1"/>
      <c r="I2" s="1"/>
      <c r="J2" s="1"/>
      <c r="K2" s="1"/>
      <c r="L2" s="1"/>
      <c r="M2" s="1"/>
      <c r="N2" s="1"/>
    </row>
    <row r="3" spans="1:14" ht="22" customHeight="1">
      <c r="A3" s="2" t="s">
        <v>76</v>
      </c>
      <c r="B3" s="2"/>
      <c r="C3" s="2"/>
      <c r="D3" s="2"/>
      <c r="E3" s="2"/>
      <c r="F3" s="2"/>
      <c r="G3" s="2"/>
      <c r="H3" s="2"/>
      <c r="I3" s="2"/>
      <c r="J3" s="2"/>
      <c r="K3" s="2"/>
      <c r="L3" s="2"/>
      <c r="M3" s="2"/>
      <c r="N3" s="2"/>
    </row>
    <row r="4" spans="1:14" ht="22" customHeight="1">
      <c r="A4" s="2"/>
      <c r="B4" s="2"/>
      <c r="C4" s="2"/>
      <c r="D4" s="2"/>
      <c r="E4" s="2"/>
      <c r="F4" s="2"/>
      <c r="G4" s="2"/>
      <c r="H4" s="2"/>
      <c r="I4" s="2"/>
      <c r="J4" s="2"/>
      <c r="K4" s="2"/>
      <c r="L4" s="2"/>
      <c r="M4" s="2"/>
      <c r="N4" s="2"/>
    </row>
    <row r="5" spans="1:14" ht="24" customHeight="1">
      <c r="A5" s="6" t="s">
        <v>89</v>
      </c>
      <c r="B5" s="6"/>
      <c r="C5" s="6"/>
      <c r="D5" s="6"/>
      <c r="E5" s="6"/>
      <c r="F5" s="6"/>
      <c r="G5" s="6"/>
      <c r="H5" s="6"/>
      <c r="I5" s="6"/>
      <c r="J5" s="6"/>
      <c r="K5" s="6"/>
      <c r="L5" s="6"/>
      <c r="M5" s="6"/>
      <c r="N5" s="6"/>
    </row>
    <row r="6" spans="1:14" ht="46" customHeight="1">
      <c r="A6" s="7" t="s">
        <v>77</v>
      </c>
      <c r="B6" s="7" t="s">
        <v>3</v>
      </c>
      <c r="C6" s="7" t="s">
        <v>78</v>
      </c>
      <c r="D6" s="7" t="s">
        <v>79</v>
      </c>
      <c r="E6" s="7" t="s">
        <v>80</v>
      </c>
      <c r="F6" s="7" t="s">
        <v>81</v>
      </c>
      <c r="G6" s="7" t="s">
        <v>82</v>
      </c>
      <c r="H6" s="7" t="s">
        <v>83</v>
      </c>
      <c r="I6" s="7" t="s">
        <v>84</v>
      </c>
      <c r="J6" s="7" t="s">
        <v>85</v>
      </c>
      <c r="K6" s="7" t="s">
        <v>86</v>
      </c>
      <c r="L6" s="7" t="s">
        <v>87</v>
      </c>
      <c r="M6" s="7" t="s">
        <v>7</v>
      </c>
      <c r="N6" s="7" t="s">
        <v>88</v>
      </c>
    </row>
    <row r="7" spans="1:14" ht="24" customHeight="1">
      <c r="A7" s="8"/>
      <c r="B7" s="8"/>
      <c r="C7" s="8"/>
      <c r="D7" s="8"/>
      <c r="E7" s="8"/>
      <c r="F7" s="10"/>
      <c r="G7" s="10"/>
      <c r="H7" s="8"/>
      <c r="I7" s="10"/>
      <c r="J7" s="8"/>
      <c r="K7" s="10"/>
      <c r="L7" s="8"/>
      <c r="M7" s="8"/>
      <c r="N7" s="9">
        <f>IF(COUNTA(A7:M7)=0,"",IF(A7="","Add record ref",IF(COUNTIF($A$7:$A$206,A7)&lt;&gt;1,"Record ref used twice",IF(COUNTIFS(Properties!$A$7:$A$56,B7,Properties!$F$7:$F$56,"OK")&lt;&gt;1,"Choose a property","References linked"))))</f>
        <v/>
      </c>
    </row>
    <row r="8" spans="1:14" ht="24" customHeight="1">
      <c r="A8" s="8"/>
      <c r="B8" s="8"/>
      <c r="C8" s="8"/>
      <c r="D8" s="8"/>
      <c r="E8" s="8"/>
      <c r="F8" s="10"/>
      <c r="G8" s="10"/>
      <c r="H8" s="8"/>
      <c r="I8" s="10"/>
      <c r="J8" s="8"/>
      <c r="K8" s="10"/>
      <c r="L8" s="8"/>
      <c r="M8" s="8"/>
      <c r="N8" s="9">
        <f>IF(COUNTA(A8:M8)=0,"",IF(A8="","Add record ref",IF(COUNTIF($A$7:$A$206,A8)&lt;&gt;1,"Record ref used twice",IF(COUNTIFS(Properties!$A$7:$A$56,B8,Properties!$F$7:$F$56,"OK")&lt;&gt;1,"Choose a property","References linked"))))</f>
        <v/>
      </c>
    </row>
    <row r="9" spans="1:14" ht="24" customHeight="1">
      <c r="A9" s="8"/>
      <c r="B9" s="8"/>
      <c r="C9" s="8"/>
      <c r="D9" s="8"/>
      <c r="E9" s="8"/>
      <c r="F9" s="10"/>
      <c r="G9" s="10"/>
      <c r="H9" s="8"/>
      <c r="I9" s="10"/>
      <c r="J9" s="8"/>
      <c r="K9" s="10"/>
      <c r="L9" s="8"/>
      <c r="M9" s="8"/>
      <c r="N9" s="9">
        <f>IF(COUNTA(A9:M9)=0,"",IF(A9="","Add record ref",IF(COUNTIF($A$7:$A$206,A9)&lt;&gt;1,"Record ref used twice",IF(COUNTIFS(Properties!$A$7:$A$56,B9,Properties!$F$7:$F$56,"OK")&lt;&gt;1,"Choose a property","References linked"))))</f>
        <v/>
      </c>
    </row>
    <row r="10" spans="1:14" ht="24" customHeight="1">
      <c r="A10" s="8"/>
      <c r="B10" s="8"/>
      <c r="C10" s="8"/>
      <c r="D10" s="8"/>
      <c r="E10" s="8"/>
      <c r="F10" s="10"/>
      <c r="G10" s="10"/>
      <c r="H10" s="8"/>
      <c r="I10" s="10"/>
      <c r="J10" s="8"/>
      <c r="K10" s="10"/>
      <c r="L10" s="8"/>
      <c r="M10" s="8"/>
      <c r="N10" s="9">
        <f>IF(COUNTA(A10:M10)=0,"",IF(A10="","Add record ref",IF(COUNTIF($A$7:$A$206,A10)&lt;&gt;1,"Record ref used twice",IF(COUNTIFS(Properties!$A$7:$A$56,B10,Properties!$F$7:$F$56,"OK")&lt;&gt;1,"Choose a property","References linked"))))</f>
        <v/>
      </c>
    </row>
    <row r="11" spans="1:14" ht="24" customHeight="1">
      <c r="A11" s="8"/>
      <c r="B11" s="8"/>
      <c r="C11" s="8"/>
      <c r="D11" s="8"/>
      <c r="E11" s="8"/>
      <c r="F11" s="10"/>
      <c r="G11" s="10"/>
      <c r="H11" s="8"/>
      <c r="I11" s="10"/>
      <c r="J11" s="8"/>
      <c r="K11" s="10"/>
      <c r="L11" s="8"/>
      <c r="M11" s="8"/>
      <c r="N11" s="9">
        <f>IF(COUNTA(A11:M11)=0,"",IF(A11="","Add record ref",IF(COUNTIF($A$7:$A$206,A11)&lt;&gt;1,"Record ref used twice",IF(COUNTIFS(Properties!$A$7:$A$56,B11,Properties!$F$7:$F$56,"OK")&lt;&gt;1,"Choose a property","References linked"))))</f>
        <v/>
      </c>
    </row>
    <row r="12" spans="1:14" ht="24" customHeight="1">
      <c r="A12" s="8"/>
      <c r="B12" s="8"/>
      <c r="C12" s="8"/>
      <c r="D12" s="8"/>
      <c r="E12" s="8"/>
      <c r="F12" s="10"/>
      <c r="G12" s="10"/>
      <c r="H12" s="8"/>
      <c r="I12" s="10"/>
      <c r="J12" s="8"/>
      <c r="K12" s="10"/>
      <c r="L12" s="8"/>
      <c r="M12" s="8"/>
      <c r="N12" s="9">
        <f>IF(COUNTA(A12:M12)=0,"",IF(A12="","Add record ref",IF(COUNTIF($A$7:$A$206,A12)&lt;&gt;1,"Record ref used twice",IF(COUNTIFS(Properties!$A$7:$A$56,B12,Properties!$F$7:$F$56,"OK")&lt;&gt;1,"Choose a property","References linked"))))</f>
        <v/>
      </c>
    </row>
    <row r="13" spans="1:14" ht="24" customHeight="1">
      <c r="A13" s="8"/>
      <c r="B13" s="8"/>
      <c r="C13" s="8"/>
      <c r="D13" s="8"/>
      <c r="E13" s="8"/>
      <c r="F13" s="10"/>
      <c r="G13" s="10"/>
      <c r="H13" s="8"/>
      <c r="I13" s="10"/>
      <c r="J13" s="8"/>
      <c r="K13" s="10"/>
      <c r="L13" s="8"/>
      <c r="M13" s="8"/>
      <c r="N13" s="9">
        <f>IF(COUNTA(A13:M13)=0,"",IF(A13="","Add record ref",IF(COUNTIF($A$7:$A$206,A13)&lt;&gt;1,"Record ref used twice",IF(COUNTIFS(Properties!$A$7:$A$56,B13,Properties!$F$7:$F$56,"OK")&lt;&gt;1,"Choose a property","References linked"))))</f>
        <v/>
      </c>
    </row>
    <row r="14" spans="1:14" ht="24" customHeight="1">
      <c r="A14" s="8"/>
      <c r="B14" s="8"/>
      <c r="C14" s="8"/>
      <c r="D14" s="8"/>
      <c r="E14" s="8"/>
      <c r="F14" s="10"/>
      <c r="G14" s="10"/>
      <c r="H14" s="8"/>
      <c r="I14" s="10"/>
      <c r="J14" s="8"/>
      <c r="K14" s="10"/>
      <c r="L14" s="8"/>
      <c r="M14" s="8"/>
      <c r="N14" s="9">
        <f>IF(COUNTA(A14:M14)=0,"",IF(A14="","Add record ref",IF(COUNTIF($A$7:$A$206,A14)&lt;&gt;1,"Record ref used twice",IF(COUNTIFS(Properties!$A$7:$A$56,B14,Properties!$F$7:$F$56,"OK")&lt;&gt;1,"Choose a property","References linked"))))</f>
        <v/>
      </c>
    </row>
    <row r="15" spans="1:14" ht="24" customHeight="1">
      <c r="A15" s="8"/>
      <c r="B15" s="8"/>
      <c r="C15" s="8"/>
      <c r="D15" s="8"/>
      <c r="E15" s="8"/>
      <c r="F15" s="10"/>
      <c r="G15" s="10"/>
      <c r="H15" s="8"/>
      <c r="I15" s="10"/>
      <c r="J15" s="8"/>
      <c r="K15" s="10"/>
      <c r="L15" s="8"/>
      <c r="M15" s="8"/>
      <c r="N15" s="9">
        <f>IF(COUNTA(A15:M15)=0,"",IF(A15="","Add record ref",IF(COUNTIF($A$7:$A$206,A15)&lt;&gt;1,"Record ref used twice",IF(COUNTIFS(Properties!$A$7:$A$56,B15,Properties!$F$7:$F$56,"OK")&lt;&gt;1,"Choose a property","References linked"))))</f>
        <v/>
      </c>
    </row>
    <row r="16" spans="1:14" ht="24" customHeight="1">
      <c r="A16" s="8"/>
      <c r="B16" s="8"/>
      <c r="C16" s="8"/>
      <c r="D16" s="8"/>
      <c r="E16" s="8"/>
      <c r="F16" s="10"/>
      <c r="G16" s="10"/>
      <c r="H16" s="8"/>
      <c r="I16" s="10"/>
      <c r="J16" s="8"/>
      <c r="K16" s="10"/>
      <c r="L16" s="8"/>
      <c r="M16" s="8"/>
      <c r="N16" s="9">
        <f>IF(COUNTA(A16:M16)=0,"",IF(A16="","Add record ref",IF(COUNTIF($A$7:$A$206,A16)&lt;&gt;1,"Record ref used twice",IF(COUNTIFS(Properties!$A$7:$A$56,B16,Properties!$F$7:$F$56,"OK")&lt;&gt;1,"Choose a property","References linked"))))</f>
        <v/>
      </c>
    </row>
    <row r="17" spans="1:14" ht="24" customHeight="1">
      <c r="A17" s="8"/>
      <c r="B17" s="8"/>
      <c r="C17" s="8"/>
      <c r="D17" s="8"/>
      <c r="E17" s="8"/>
      <c r="F17" s="10"/>
      <c r="G17" s="10"/>
      <c r="H17" s="8"/>
      <c r="I17" s="10"/>
      <c r="J17" s="8"/>
      <c r="K17" s="10"/>
      <c r="L17" s="8"/>
      <c r="M17" s="8"/>
      <c r="N17" s="9">
        <f>IF(COUNTA(A17:M17)=0,"",IF(A17="","Add record ref",IF(COUNTIF($A$7:$A$206,A17)&lt;&gt;1,"Record ref used twice",IF(COUNTIFS(Properties!$A$7:$A$56,B17,Properties!$F$7:$F$56,"OK")&lt;&gt;1,"Choose a property","References linked"))))</f>
        <v/>
      </c>
    </row>
    <row r="18" spans="1:14" ht="24" customHeight="1">
      <c r="A18" s="8"/>
      <c r="B18" s="8"/>
      <c r="C18" s="8"/>
      <c r="D18" s="8"/>
      <c r="E18" s="8"/>
      <c r="F18" s="10"/>
      <c r="G18" s="10"/>
      <c r="H18" s="8"/>
      <c r="I18" s="10"/>
      <c r="J18" s="8"/>
      <c r="K18" s="10"/>
      <c r="L18" s="8"/>
      <c r="M18" s="8"/>
      <c r="N18" s="9">
        <f>IF(COUNTA(A18:M18)=0,"",IF(A18="","Add record ref",IF(COUNTIF($A$7:$A$206,A18)&lt;&gt;1,"Record ref used twice",IF(COUNTIFS(Properties!$A$7:$A$56,B18,Properties!$F$7:$F$56,"OK")&lt;&gt;1,"Choose a property","References linked"))))</f>
        <v/>
      </c>
    </row>
    <row r="19" spans="1:14" ht="24" customHeight="1">
      <c r="A19" s="8"/>
      <c r="B19" s="8"/>
      <c r="C19" s="8"/>
      <c r="D19" s="8"/>
      <c r="E19" s="8"/>
      <c r="F19" s="10"/>
      <c r="G19" s="10"/>
      <c r="H19" s="8"/>
      <c r="I19" s="10"/>
      <c r="J19" s="8"/>
      <c r="K19" s="10"/>
      <c r="L19" s="8"/>
      <c r="M19" s="8"/>
      <c r="N19" s="9">
        <f>IF(COUNTA(A19:M19)=0,"",IF(A19="","Add record ref",IF(COUNTIF($A$7:$A$206,A19)&lt;&gt;1,"Record ref used twice",IF(COUNTIFS(Properties!$A$7:$A$56,B19,Properties!$F$7:$F$56,"OK")&lt;&gt;1,"Choose a property","References linked"))))</f>
        <v/>
      </c>
    </row>
    <row r="20" spans="1:14" ht="24" customHeight="1">
      <c r="A20" s="8"/>
      <c r="B20" s="8"/>
      <c r="C20" s="8"/>
      <c r="D20" s="8"/>
      <c r="E20" s="8"/>
      <c r="F20" s="10"/>
      <c r="G20" s="10"/>
      <c r="H20" s="8"/>
      <c r="I20" s="10"/>
      <c r="J20" s="8"/>
      <c r="K20" s="10"/>
      <c r="L20" s="8"/>
      <c r="M20" s="8"/>
      <c r="N20" s="9">
        <f>IF(COUNTA(A20:M20)=0,"",IF(A20="","Add record ref",IF(COUNTIF($A$7:$A$206,A20)&lt;&gt;1,"Record ref used twice",IF(COUNTIFS(Properties!$A$7:$A$56,B20,Properties!$F$7:$F$56,"OK")&lt;&gt;1,"Choose a property","References linked"))))</f>
        <v/>
      </c>
    </row>
    <row r="21" spans="1:14" ht="24" customHeight="1">
      <c r="A21" s="8"/>
      <c r="B21" s="8"/>
      <c r="C21" s="8"/>
      <c r="D21" s="8"/>
      <c r="E21" s="8"/>
      <c r="F21" s="10"/>
      <c r="G21" s="10"/>
      <c r="H21" s="8"/>
      <c r="I21" s="10"/>
      <c r="J21" s="8"/>
      <c r="K21" s="10"/>
      <c r="L21" s="8"/>
      <c r="M21" s="8"/>
      <c r="N21" s="9">
        <f>IF(COUNTA(A21:M21)=0,"",IF(A21="","Add record ref",IF(COUNTIF($A$7:$A$206,A21)&lt;&gt;1,"Record ref used twice",IF(COUNTIFS(Properties!$A$7:$A$56,B21,Properties!$F$7:$F$56,"OK")&lt;&gt;1,"Choose a property","References linked"))))</f>
        <v/>
      </c>
    </row>
    <row r="22" spans="1:14" ht="24" customHeight="1">
      <c r="A22" s="8"/>
      <c r="B22" s="8"/>
      <c r="C22" s="8"/>
      <c r="D22" s="8"/>
      <c r="E22" s="8"/>
      <c r="F22" s="10"/>
      <c r="G22" s="10"/>
      <c r="H22" s="8"/>
      <c r="I22" s="10"/>
      <c r="J22" s="8"/>
      <c r="K22" s="10"/>
      <c r="L22" s="8"/>
      <c r="M22" s="8"/>
      <c r="N22" s="9">
        <f>IF(COUNTA(A22:M22)=0,"",IF(A22="","Add record ref",IF(COUNTIF($A$7:$A$206,A22)&lt;&gt;1,"Record ref used twice",IF(COUNTIFS(Properties!$A$7:$A$56,B22,Properties!$F$7:$F$56,"OK")&lt;&gt;1,"Choose a property","References linked"))))</f>
        <v/>
      </c>
    </row>
    <row r="23" spans="1:14" ht="24" customHeight="1">
      <c r="A23" s="8"/>
      <c r="B23" s="8"/>
      <c r="C23" s="8"/>
      <c r="D23" s="8"/>
      <c r="E23" s="8"/>
      <c r="F23" s="10"/>
      <c r="G23" s="10"/>
      <c r="H23" s="8"/>
      <c r="I23" s="10"/>
      <c r="J23" s="8"/>
      <c r="K23" s="10"/>
      <c r="L23" s="8"/>
      <c r="M23" s="8"/>
      <c r="N23" s="9">
        <f>IF(COUNTA(A23:M23)=0,"",IF(A23="","Add record ref",IF(COUNTIF($A$7:$A$206,A23)&lt;&gt;1,"Record ref used twice",IF(COUNTIFS(Properties!$A$7:$A$56,B23,Properties!$F$7:$F$56,"OK")&lt;&gt;1,"Choose a property","References linked"))))</f>
        <v/>
      </c>
    </row>
    <row r="24" spans="1:14" ht="24" customHeight="1">
      <c r="A24" s="8"/>
      <c r="B24" s="8"/>
      <c r="C24" s="8"/>
      <c r="D24" s="8"/>
      <c r="E24" s="8"/>
      <c r="F24" s="10"/>
      <c r="G24" s="10"/>
      <c r="H24" s="8"/>
      <c r="I24" s="10"/>
      <c r="J24" s="8"/>
      <c r="K24" s="10"/>
      <c r="L24" s="8"/>
      <c r="M24" s="8"/>
      <c r="N24" s="9">
        <f>IF(COUNTA(A24:M24)=0,"",IF(A24="","Add record ref",IF(COUNTIF($A$7:$A$206,A24)&lt;&gt;1,"Record ref used twice",IF(COUNTIFS(Properties!$A$7:$A$56,B24,Properties!$F$7:$F$56,"OK")&lt;&gt;1,"Choose a property","References linked"))))</f>
        <v/>
      </c>
    </row>
    <row r="25" spans="1:14" ht="24" customHeight="1">
      <c r="A25" s="8"/>
      <c r="B25" s="8"/>
      <c r="C25" s="8"/>
      <c r="D25" s="8"/>
      <c r="E25" s="8"/>
      <c r="F25" s="10"/>
      <c r="G25" s="10"/>
      <c r="H25" s="8"/>
      <c r="I25" s="10"/>
      <c r="J25" s="8"/>
      <c r="K25" s="10"/>
      <c r="L25" s="8"/>
      <c r="M25" s="8"/>
      <c r="N25" s="9">
        <f>IF(COUNTA(A25:M25)=0,"",IF(A25="","Add record ref",IF(COUNTIF($A$7:$A$206,A25)&lt;&gt;1,"Record ref used twice",IF(COUNTIFS(Properties!$A$7:$A$56,B25,Properties!$F$7:$F$56,"OK")&lt;&gt;1,"Choose a property","References linked"))))</f>
        <v/>
      </c>
    </row>
    <row r="26" spans="1:14" ht="24" customHeight="1">
      <c r="A26" s="8"/>
      <c r="B26" s="8"/>
      <c r="C26" s="8"/>
      <c r="D26" s="8"/>
      <c r="E26" s="8"/>
      <c r="F26" s="10"/>
      <c r="G26" s="10"/>
      <c r="H26" s="8"/>
      <c r="I26" s="10"/>
      <c r="J26" s="8"/>
      <c r="K26" s="10"/>
      <c r="L26" s="8"/>
      <c r="M26" s="8"/>
      <c r="N26" s="9">
        <f>IF(COUNTA(A26:M26)=0,"",IF(A26="","Add record ref",IF(COUNTIF($A$7:$A$206,A26)&lt;&gt;1,"Record ref used twice",IF(COUNTIFS(Properties!$A$7:$A$56,B26,Properties!$F$7:$F$56,"OK")&lt;&gt;1,"Choose a property","References linked"))))</f>
        <v/>
      </c>
    </row>
    <row r="27" spans="1:14" ht="24" customHeight="1">
      <c r="A27" s="8"/>
      <c r="B27" s="8"/>
      <c r="C27" s="8"/>
      <c r="D27" s="8"/>
      <c r="E27" s="8"/>
      <c r="F27" s="10"/>
      <c r="G27" s="10"/>
      <c r="H27" s="8"/>
      <c r="I27" s="10"/>
      <c r="J27" s="8"/>
      <c r="K27" s="10"/>
      <c r="L27" s="8"/>
      <c r="M27" s="8"/>
      <c r="N27" s="9">
        <f>IF(COUNTA(A27:M27)=0,"",IF(A27="","Add record ref",IF(COUNTIF($A$7:$A$206,A27)&lt;&gt;1,"Record ref used twice",IF(COUNTIFS(Properties!$A$7:$A$56,B27,Properties!$F$7:$F$56,"OK")&lt;&gt;1,"Choose a property","References linked"))))</f>
        <v/>
      </c>
    </row>
    <row r="28" spans="1:14" ht="24" customHeight="1">
      <c r="A28" s="8"/>
      <c r="B28" s="8"/>
      <c r="C28" s="8"/>
      <c r="D28" s="8"/>
      <c r="E28" s="8"/>
      <c r="F28" s="10"/>
      <c r="G28" s="10"/>
      <c r="H28" s="8"/>
      <c r="I28" s="10"/>
      <c r="J28" s="8"/>
      <c r="K28" s="10"/>
      <c r="L28" s="8"/>
      <c r="M28" s="8"/>
      <c r="N28" s="9">
        <f>IF(COUNTA(A28:M28)=0,"",IF(A28="","Add record ref",IF(COUNTIF($A$7:$A$206,A28)&lt;&gt;1,"Record ref used twice",IF(COUNTIFS(Properties!$A$7:$A$56,B28,Properties!$F$7:$F$56,"OK")&lt;&gt;1,"Choose a property","References linked"))))</f>
        <v/>
      </c>
    </row>
    <row r="29" spans="1:14" ht="24" customHeight="1">
      <c r="A29" s="8"/>
      <c r="B29" s="8"/>
      <c r="C29" s="8"/>
      <c r="D29" s="8"/>
      <c r="E29" s="8"/>
      <c r="F29" s="10"/>
      <c r="G29" s="10"/>
      <c r="H29" s="8"/>
      <c r="I29" s="10"/>
      <c r="J29" s="8"/>
      <c r="K29" s="10"/>
      <c r="L29" s="8"/>
      <c r="M29" s="8"/>
      <c r="N29" s="9">
        <f>IF(COUNTA(A29:M29)=0,"",IF(A29="","Add record ref",IF(COUNTIF($A$7:$A$206,A29)&lt;&gt;1,"Record ref used twice",IF(COUNTIFS(Properties!$A$7:$A$56,B29,Properties!$F$7:$F$56,"OK")&lt;&gt;1,"Choose a property","References linked"))))</f>
        <v/>
      </c>
    </row>
    <row r="30" spans="1:14" ht="24" customHeight="1">
      <c r="A30" s="8"/>
      <c r="B30" s="8"/>
      <c r="C30" s="8"/>
      <c r="D30" s="8"/>
      <c r="E30" s="8"/>
      <c r="F30" s="10"/>
      <c r="G30" s="10"/>
      <c r="H30" s="8"/>
      <c r="I30" s="10"/>
      <c r="J30" s="8"/>
      <c r="K30" s="10"/>
      <c r="L30" s="8"/>
      <c r="M30" s="8"/>
      <c r="N30" s="9">
        <f>IF(COUNTA(A30:M30)=0,"",IF(A30="","Add record ref",IF(COUNTIF($A$7:$A$206,A30)&lt;&gt;1,"Record ref used twice",IF(COUNTIFS(Properties!$A$7:$A$56,B30,Properties!$F$7:$F$56,"OK")&lt;&gt;1,"Choose a property","References linked"))))</f>
        <v/>
      </c>
    </row>
    <row r="31" spans="1:14" ht="24" customHeight="1">
      <c r="A31" s="8"/>
      <c r="B31" s="8"/>
      <c r="C31" s="8"/>
      <c r="D31" s="8"/>
      <c r="E31" s="8"/>
      <c r="F31" s="10"/>
      <c r="G31" s="10"/>
      <c r="H31" s="8"/>
      <c r="I31" s="10"/>
      <c r="J31" s="8"/>
      <c r="K31" s="10"/>
      <c r="L31" s="8"/>
      <c r="M31" s="8"/>
      <c r="N31" s="9">
        <f>IF(COUNTA(A31:M31)=0,"",IF(A31="","Add record ref",IF(COUNTIF($A$7:$A$206,A31)&lt;&gt;1,"Record ref used twice",IF(COUNTIFS(Properties!$A$7:$A$56,B31,Properties!$F$7:$F$56,"OK")&lt;&gt;1,"Choose a property","References linked"))))</f>
        <v/>
      </c>
    </row>
    <row r="32" spans="1:14" ht="24" customHeight="1">
      <c r="A32" s="8"/>
      <c r="B32" s="8"/>
      <c r="C32" s="8"/>
      <c r="D32" s="8"/>
      <c r="E32" s="8"/>
      <c r="F32" s="10"/>
      <c r="G32" s="10"/>
      <c r="H32" s="8"/>
      <c r="I32" s="10"/>
      <c r="J32" s="8"/>
      <c r="K32" s="10"/>
      <c r="L32" s="8"/>
      <c r="M32" s="8"/>
      <c r="N32" s="9">
        <f>IF(COUNTA(A32:M32)=0,"",IF(A32="","Add record ref",IF(COUNTIF($A$7:$A$206,A32)&lt;&gt;1,"Record ref used twice",IF(COUNTIFS(Properties!$A$7:$A$56,B32,Properties!$F$7:$F$56,"OK")&lt;&gt;1,"Choose a property","References linked"))))</f>
        <v/>
      </c>
    </row>
    <row r="33" spans="1:14" ht="24" customHeight="1">
      <c r="A33" s="8"/>
      <c r="B33" s="8"/>
      <c r="C33" s="8"/>
      <c r="D33" s="8"/>
      <c r="E33" s="8"/>
      <c r="F33" s="10"/>
      <c r="G33" s="10"/>
      <c r="H33" s="8"/>
      <c r="I33" s="10"/>
      <c r="J33" s="8"/>
      <c r="K33" s="10"/>
      <c r="L33" s="8"/>
      <c r="M33" s="8"/>
      <c r="N33" s="9">
        <f>IF(COUNTA(A33:M33)=0,"",IF(A33="","Add record ref",IF(COUNTIF($A$7:$A$206,A33)&lt;&gt;1,"Record ref used twice",IF(COUNTIFS(Properties!$A$7:$A$56,B33,Properties!$F$7:$F$56,"OK")&lt;&gt;1,"Choose a property","References linked"))))</f>
        <v/>
      </c>
    </row>
    <row r="34" spans="1:14" ht="24" customHeight="1">
      <c r="A34" s="8"/>
      <c r="B34" s="8"/>
      <c r="C34" s="8"/>
      <c r="D34" s="8"/>
      <c r="E34" s="8"/>
      <c r="F34" s="10"/>
      <c r="G34" s="10"/>
      <c r="H34" s="8"/>
      <c r="I34" s="10"/>
      <c r="J34" s="8"/>
      <c r="K34" s="10"/>
      <c r="L34" s="8"/>
      <c r="M34" s="8"/>
      <c r="N34" s="9">
        <f>IF(COUNTA(A34:M34)=0,"",IF(A34="","Add record ref",IF(COUNTIF($A$7:$A$206,A34)&lt;&gt;1,"Record ref used twice",IF(COUNTIFS(Properties!$A$7:$A$56,B34,Properties!$F$7:$F$56,"OK")&lt;&gt;1,"Choose a property","References linked"))))</f>
        <v/>
      </c>
    </row>
    <row r="35" spans="1:14" ht="24" customHeight="1">
      <c r="A35" s="8"/>
      <c r="B35" s="8"/>
      <c r="C35" s="8"/>
      <c r="D35" s="8"/>
      <c r="E35" s="8"/>
      <c r="F35" s="10"/>
      <c r="G35" s="10"/>
      <c r="H35" s="8"/>
      <c r="I35" s="10"/>
      <c r="J35" s="8"/>
      <c r="K35" s="10"/>
      <c r="L35" s="8"/>
      <c r="M35" s="8"/>
      <c r="N35" s="9">
        <f>IF(COUNTA(A35:M35)=0,"",IF(A35="","Add record ref",IF(COUNTIF($A$7:$A$206,A35)&lt;&gt;1,"Record ref used twice",IF(COUNTIFS(Properties!$A$7:$A$56,B35,Properties!$F$7:$F$56,"OK")&lt;&gt;1,"Choose a property","References linked"))))</f>
        <v/>
      </c>
    </row>
    <row r="36" spans="1:14" ht="24" customHeight="1">
      <c r="A36" s="8"/>
      <c r="B36" s="8"/>
      <c r="C36" s="8"/>
      <c r="D36" s="8"/>
      <c r="E36" s="8"/>
      <c r="F36" s="10"/>
      <c r="G36" s="10"/>
      <c r="H36" s="8"/>
      <c r="I36" s="10"/>
      <c r="J36" s="8"/>
      <c r="K36" s="10"/>
      <c r="L36" s="8"/>
      <c r="M36" s="8"/>
      <c r="N36" s="9">
        <f>IF(COUNTA(A36:M36)=0,"",IF(A36="","Add record ref",IF(COUNTIF($A$7:$A$206,A36)&lt;&gt;1,"Record ref used twice",IF(COUNTIFS(Properties!$A$7:$A$56,B36,Properties!$F$7:$F$56,"OK")&lt;&gt;1,"Choose a property","References linked"))))</f>
        <v/>
      </c>
    </row>
    <row r="37" spans="1:14" ht="24" customHeight="1">
      <c r="A37" s="8"/>
      <c r="B37" s="8"/>
      <c r="C37" s="8"/>
      <c r="D37" s="8"/>
      <c r="E37" s="8"/>
      <c r="F37" s="10"/>
      <c r="G37" s="10"/>
      <c r="H37" s="8"/>
      <c r="I37" s="10"/>
      <c r="J37" s="8"/>
      <c r="K37" s="10"/>
      <c r="L37" s="8"/>
      <c r="M37" s="8"/>
      <c r="N37" s="9">
        <f>IF(COUNTA(A37:M37)=0,"",IF(A37="","Add record ref",IF(COUNTIF($A$7:$A$206,A37)&lt;&gt;1,"Record ref used twice",IF(COUNTIFS(Properties!$A$7:$A$56,B37,Properties!$F$7:$F$56,"OK")&lt;&gt;1,"Choose a property","References linked"))))</f>
        <v/>
      </c>
    </row>
    <row r="38" spans="1:14" ht="24" customHeight="1">
      <c r="A38" s="8"/>
      <c r="B38" s="8"/>
      <c r="C38" s="8"/>
      <c r="D38" s="8"/>
      <c r="E38" s="8"/>
      <c r="F38" s="10"/>
      <c r="G38" s="10"/>
      <c r="H38" s="8"/>
      <c r="I38" s="10"/>
      <c r="J38" s="8"/>
      <c r="K38" s="10"/>
      <c r="L38" s="8"/>
      <c r="M38" s="8"/>
      <c r="N38" s="9">
        <f>IF(COUNTA(A38:M38)=0,"",IF(A38="","Add record ref",IF(COUNTIF($A$7:$A$206,A38)&lt;&gt;1,"Record ref used twice",IF(COUNTIFS(Properties!$A$7:$A$56,B38,Properties!$F$7:$F$56,"OK")&lt;&gt;1,"Choose a property","References linked"))))</f>
        <v/>
      </c>
    </row>
    <row r="39" spans="1:14" ht="24" customHeight="1">
      <c r="A39" s="8"/>
      <c r="B39" s="8"/>
      <c r="C39" s="8"/>
      <c r="D39" s="8"/>
      <c r="E39" s="8"/>
      <c r="F39" s="10"/>
      <c r="G39" s="10"/>
      <c r="H39" s="8"/>
      <c r="I39" s="10"/>
      <c r="J39" s="8"/>
      <c r="K39" s="10"/>
      <c r="L39" s="8"/>
      <c r="M39" s="8"/>
      <c r="N39" s="9">
        <f>IF(COUNTA(A39:M39)=0,"",IF(A39="","Add record ref",IF(COUNTIF($A$7:$A$206,A39)&lt;&gt;1,"Record ref used twice",IF(COUNTIFS(Properties!$A$7:$A$56,B39,Properties!$F$7:$F$56,"OK")&lt;&gt;1,"Choose a property","References linked"))))</f>
        <v/>
      </c>
    </row>
    <row r="40" spans="1:14" ht="24" customHeight="1">
      <c r="A40" s="8"/>
      <c r="B40" s="8"/>
      <c r="C40" s="8"/>
      <c r="D40" s="8"/>
      <c r="E40" s="8"/>
      <c r="F40" s="10"/>
      <c r="G40" s="10"/>
      <c r="H40" s="8"/>
      <c r="I40" s="10"/>
      <c r="J40" s="8"/>
      <c r="K40" s="10"/>
      <c r="L40" s="8"/>
      <c r="M40" s="8"/>
      <c r="N40" s="9">
        <f>IF(COUNTA(A40:M40)=0,"",IF(A40="","Add record ref",IF(COUNTIF($A$7:$A$206,A40)&lt;&gt;1,"Record ref used twice",IF(COUNTIFS(Properties!$A$7:$A$56,B40,Properties!$F$7:$F$56,"OK")&lt;&gt;1,"Choose a property","References linked"))))</f>
        <v/>
      </c>
    </row>
    <row r="41" spans="1:14" ht="24" customHeight="1">
      <c r="A41" s="8"/>
      <c r="B41" s="8"/>
      <c r="C41" s="8"/>
      <c r="D41" s="8"/>
      <c r="E41" s="8"/>
      <c r="F41" s="10"/>
      <c r="G41" s="10"/>
      <c r="H41" s="8"/>
      <c r="I41" s="10"/>
      <c r="J41" s="8"/>
      <c r="K41" s="10"/>
      <c r="L41" s="8"/>
      <c r="M41" s="8"/>
      <c r="N41" s="9">
        <f>IF(COUNTA(A41:M41)=0,"",IF(A41="","Add record ref",IF(COUNTIF($A$7:$A$206,A41)&lt;&gt;1,"Record ref used twice",IF(COUNTIFS(Properties!$A$7:$A$56,B41,Properties!$F$7:$F$56,"OK")&lt;&gt;1,"Choose a property","References linked"))))</f>
        <v/>
      </c>
    </row>
    <row r="42" spans="1:14" ht="24" customHeight="1">
      <c r="A42" s="8"/>
      <c r="B42" s="8"/>
      <c r="C42" s="8"/>
      <c r="D42" s="8"/>
      <c r="E42" s="8"/>
      <c r="F42" s="10"/>
      <c r="G42" s="10"/>
      <c r="H42" s="8"/>
      <c r="I42" s="10"/>
      <c r="J42" s="8"/>
      <c r="K42" s="10"/>
      <c r="L42" s="8"/>
      <c r="M42" s="8"/>
      <c r="N42" s="9">
        <f>IF(COUNTA(A42:M42)=0,"",IF(A42="","Add record ref",IF(COUNTIF($A$7:$A$206,A42)&lt;&gt;1,"Record ref used twice",IF(COUNTIFS(Properties!$A$7:$A$56,B42,Properties!$F$7:$F$56,"OK")&lt;&gt;1,"Choose a property","References linked"))))</f>
        <v/>
      </c>
    </row>
    <row r="43" spans="1:14" ht="24" customHeight="1">
      <c r="A43" s="8"/>
      <c r="B43" s="8"/>
      <c r="C43" s="8"/>
      <c r="D43" s="8"/>
      <c r="E43" s="8"/>
      <c r="F43" s="10"/>
      <c r="G43" s="10"/>
      <c r="H43" s="8"/>
      <c r="I43" s="10"/>
      <c r="J43" s="8"/>
      <c r="K43" s="10"/>
      <c r="L43" s="8"/>
      <c r="M43" s="8"/>
      <c r="N43" s="9">
        <f>IF(COUNTA(A43:M43)=0,"",IF(A43="","Add record ref",IF(COUNTIF($A$7:$A$206,A43)&lt;&gt;1,"Record ref used twice",IF(COUNTIFS(Properties!$A$7:$A$56,B43,Properties!$F$7:$F$56,"OK")&lt;&gt;1,"Choose a property","References linked"))))</f>
        <v/>
      </c>
    </row>
    <row r="44" spans="1:14" ht="24" customHeight="1">
      <c r="A44" s="8"/>
      <c r="B44" s="8"/>
      <c r="C44" s="8"/>
      <c r="D44" s="8"/>
      <c r="E44" s="8"/>
      <c r="F44" s="10"/>
      <c r="G44" s="10"/>
      <c r="H44" s="8"/>
      <c r="I44" s="10"/>
      <c r="J44" s="8"/>
      <c r="K44" s="10"/>
      <c r="L44" s="8"/>
      <c r="M44" s="8"/>
      <c r="N44" s="9">
        <f>IF(COUNTA(A44:M44)=0,"",IF(A44="","Add record ref",IF(COUNTIF($A$7:$A$206,A44)&lt;&gt;1,"Record ref used twice",IF(COUNTIFS(Properties!$A$7:$A$56,B44,Properties!$F$7:$F$56,"OK")&lt;&gt;1,"Choose a property","References linked"))))</f>
        <v/>
      </c>
    </row>
    <row r="45" spans="1:14" ht="24" customHeight="1">
      <c r="A45" s="8"/>
      <c r="B45" s="8"/>
      <c r="C45" s="8"/>
      <c r="D45" s="8"/>
      <c r="E45" s="8"/>
      <c r="F45" s="10"/>
      <c r="G45" s="10"/>
      <c r="H45" s="8"/>
      <c r="I45" s="10"/>
      <c r="J45" s="8"/>
      <c r="K45" s="10"/>
      <c r="L45" s="8"/>
      <c r="M45" s="8"/>
      <c r="N45" s="9">
        <f>IF(COUNTA(A45:M45)=0,"",IF(A45="","Add record ref",IF(COUNTIF($A$7:$A$206,A45)&lt;&gt;1,"Record ref used twice",IF(COUNTIFS(Properties!$A$7:$A$56,B45,Properties!$F$7:$F$56,"OK")&lt;&gt;1,"Choose a property","References linked"))))</f>
        <v/>
      </c>
    </row>
    <row r="46" spans="1:14" ht="24" customHeight="1">
      <c r="A46" s="8"/>
      <c r="B46" s="8"/>
      <c r="C46" s="8"/>
      <c r="D46" s="8"/>
      <c r="E46" s="8"/>
      <c r="F46" s="10"/>
      <c r="G46" s="10"/>
      <c r="H46" s="8"/>
      <c r="I46" s="10"/>
      <c r="J46" s="8"/>
      <c r="K46" s="10"/>
      <c r="L46" s="8"/>
      <c r="M46" s="8"/>
      <c r="N46" s="9">
        <f>IF(COUNTA(A46:M46)=0,"",IF(A46="","Add record ref",IF(COUNTIF($A$7:$A$206,A46)&lt;&gt;1,"Record ref used twice",IF(COUNTIFS(Properties!$A$7:$A$56,B46,Properties!$F$7:$F$56,"OK")&lt;&gt;1,"Choose a property","References linked"))))</f>
        <v/>
      </c>
    </row>
    <row r="47" spans="1:14" ht="24" customHeight="1">
      <c r="A47" s="8"/>
      <c r="B47" s="8"/>
      <c r="C47" s="8"/>
      <c r="D47" s="8"/>
      <c r="E47" s="8"/>
      <c r="F47" s="10"/>
      <c r="G47" s="10"/>
      <c r="H47" s="8"/>
      <c r="I47" s="10"/>
      <c r="J47" s="8"/>
      <c r="K47" s="10"/>
      <c r="L47" s="8"/>
      <c r="M47" s="8"/>
      <c r="N47" s="9">
        <f>IF(COUNTA(A47:M47)=0,"",IF(A47="","Add record ref",IF(COUNTIF($A$7:$A$206,A47)&lt;&gt;1,"Record ref used twice",IF(COUNTIFS(Properties!$A$7:$A$56,B47,Properties!$F$7:$F$56,"OK")&lt;&gt;1,"Choose a property","References linked"))))</f>
        <v/>
      </c>
    </row>
    <row r="48" spans="1:14" ht="24" customHeight="1">
      <c r="A48" s="8"/>
      <c r="B48" s="8"/>
      <c r="C48" s="8"/>
      <c r="D48" s="8"/>
      <c r="E48" s="8"/>
      <c r="F48" s="10"/>
      <c r="G48" s="10"/>
      <c r="H48" s="8"/>
      <c r="I48" s="10"/>
      <c r="J48" s="8"/>
      <c r="K48" s="10"/>
      <c r="L48" s="8"/>
      <c r="M48" s="8"/>
      <c r="N48" s="9">
        <f>IF(COUNTA(A48:M48)=0,"",IF(A48="","Add record ref",IF(COUNTIF($A$7:$A$206,A48)&lt;&gt;1,"Record ref used twice",IF(COUNTIFS(Properties!$A$7:$A$56,B48,Properties!$F$7:$F$56,"OK")&lt;&gt;1,"Choose a property","References linked"))))</f>
        <v/>
      </c>
    </row>
    <row r="49" spans="1:14" ht="24" customHeight="1">
      <c r="A49" s="8"/>
      <c r="B49" s="8"/>
      <c r="C49" s="8"/>
      <c r="D49" s="8"/>
      <c r="E49" s="8"/>
      <c r="F49" s="10"/>
      <c r="G49" s="10"/>
      <c r="H49" s="8"/>
      <c r="I49" s="10"/>
      <c r="J49" s="8"/>
      <c r="K49" s="10"/>
      <c r="L49" s="8"/>
      <c r="M49" s="8"/>
      <c r="N49" s="9">
        <f>IF(COUNTA(A49:M49)=0,"",IF(A49="","Add record ref",IF(COUNTIF($A$7:$A$206,A49)&lt;&gt;1,"Record ref used twice",IF(COUNTIFS(Properties!$A$7:$A$56,B49,Properties!$F$7:$F$56,"OK")&lt;&gt;1,"Choose a property","References linked"))))</f>
        <v/>
      </c>
    </row>
    <row r="50" spans="1:14" ht="24" customHeight="1">
      <c r="A50" s="8"/>
      <c r="B50" s="8"/>
      <c r="C50" s="8"/>
      <c r="D50" s="8"/>
      <c r="E50" s="8"/>
      <c r="F50" s="10"/>
      <c r="G50" s="10"/>
      <c r="H50" s="8"/>
      <c r="I50" s="10"/>
      <c r="J50" s="8"/>
      <c r="K50" s="10"/>
      <c r="L50" s="8"/>
      <c r="M50" s="8"/>
      <c r="N50" s="9">
        <f>IF(COUNTA(A50:M50)=0,"",IF(A50="","Add record ref",IF(COUNTIF($A$7:$A$206,A50)&lt;&gt;1,"Record ref used twice",IF(COUNTIFS(Properties!$A$7:$A$56,B50,Properties!$F$7:$F$56,"OK")&lt;&gt;1,"Choose a property","References linked"))))</f>
        <v/>
      </c>
    </row>
    <row r="51" spans="1:14" ht="24" customHeight="1">
      <c r="A51" s="8"/>
      <c r="B51" s="8"/>
      <c r="C51" s="8"/>
      <c r="D51" s="8"/>
      <c r="E51" s="8"/>
      <c r="F51" s="10"/>
      <c r="G51" s="10"/>
      <c r="H51" s="8"/>
      <c r="I51" s="10"/>
      <c r="J51" s="8"/>
      <c r="K51" s="10"/>
      <c r="L51" s="8"/>
      <c r="M51" s="8"/>
      <c r="N51" s="9">
        <f>IF(COUNTA(A51:M51)=0,"",IF(A51="","Add record ref",IF(COUNTIF($A$7:$A$206,A51)&lt;&gt;1,"Record ref used twice",IF(COUNTIFS(Properties!$A$7:$A$56,B51,Properties!$F$7:$F$56,"OK")&lt;&gt;1,"Choose a property","References linked"))))</f>
        <v/>
      </c>
    </row>
    <row r="52" spans="1:14" ht="24" customHeight="1">
      <c r="A52" s="8"/>
      <c r="B52" s="8"/>
      <c r="C52" s="8"/>
      <c r="D52" s="8"/>
      <c r="E52" s="8"/>
      <c r="F52" s="10"/>
      <c r="G52" s="10"/>
      <c r="H52" s="8"/>
      <c r="I52" s="10"/>
      <c r="J52" s="8"/>
      <c r="K52" s="10"/>
      <c r="L52" s="8"/>
      <c r="M52" s="8"/>
      <c r="N52" s="9">
        <f>IF(COUNTA(A52:M52)=0,"",IF(A52="","Add record ref",IF(COUNTIF($A$7:$A$206,A52)&lt;&gt;1,"Record ref used twice",IF(COUNTIFS(Properties!$A$7:$A$56,B52,Properties!$F$7:$F$56,"OK")&lt;&gt;1,"Choose a property","References linked"))))</f>
        <v/>
      </c>
    </row>
    <row r="53" spans="1:14" ht="24" customHeight="1">
      <c r="A53" s="8"/>
      <c r="B53" s="8"/>
      <c r="C53" s="8"/>
      <c r="D53" s="8"/>
      <c r="E53" s="8"/>
      <c r="F53" s="10"/>
      <c r="G53" s="10"/>
      <c r="H53" s="8"/>
      <c r="I53" s="10"/>
      <c r="J53" s="8"/>
      <c r="K53" s="10"/>
      <c r="L53" s="8"/>
      <c r="M53" s="8"/>
      <c r="N53" s="9">
        <f>IF(COUNTA(A53:M53)=0,"",IF(A53="","Add record ref",IF(COUNTIF($A$7:$A$206,A53)&lt;&gt;1,"Record ref used twice",IF(COUNTIFS(Properties!$A$7:$A$56,B53,Properties!$F$7:$F$56,"OK")&lt;&gt;1,"Choose a property","References linked"))))</f>
        <v/>
      </c>
    </row>
    <row r="54" spans="1:14" ht="24" customHeight="1">
      <c r="A54" s="8"/>
      <c r="B54" s="8"/>
      <c r="C54" s="8"/>
      <c r="D54" s="8"/>
      <c r="E54" s="8"/>
      <c r="F54" s="10"/>
      <c r="G54" s="10"/>
      <c r="H54" s="8"/>
      <c r="I54" s="10"/>
      <c r="J54" s="8"/>
      <c r="K54" s="10"/>
      <c r="L54" s="8"/>
      <c r="M54" s="8"/>
      <c r="N54" s="9">
        <f>IF(COUNTA(A54:M54)=0,"",IF(A54="","Add record ref",IF(COUNTIF($A$7:$A$206,A54)&lt;&gt;1,"Record ref used twice",IF(COUNTIFS(Properties!$A$7:$A$56,B54,Properties!$F$7:$F$56,"OK")&lt;&gt;1,"Choose a property","References linked"))))</f>
        <v/>
      </c>
    </row>
    <row r="55" spans="1:14" ht="24" customHeight="1">
      <c r="A55" s="8"/>
      <c r="B55" s="8"/>
      <c r="C55" s="8"/>
      <c r="D55" s="8"/>
      <c r="E55" s="8"/>
      <c r="F55" s="10"/>
      <c r="G55" s="10"/>
      <c r="H55" s="8"/>
      <c r="I55" s="10"/>
      <c r="J55" s="8"/>
      <c r="K55" s="10"/>
      <c r="L55" s="8"/>
      <c r="M55" s="8"/>
      <c r="N55" s="9">
        <f>IF(COUNTA(A55:M55)=0,"",IF(A55="","Add record ref",IF(COUNTIF($A$7:$A$206,A55)&lt;&gt;1,"Record ref used twice",IF(COUNTIFS(Properties!$A$7:$A$56,B55,Properties!$F$7:$F$56,"OK")&lt;&gt;1,"Choose a property","References linked"))))</f>
        <v/>
      </c>
    </row>
    <row r="56" spans="1:14" ht="24" customHeight="1">
      <c r="A56" s="8"/>
      <c r="B56" s="8"/>
      <c r="C56" s="8"/>
      <c r="D56" s="8"/>
      <c r="E56" s="8"/>
      <c r="F56" s="10"/>
      <c r="G56" s="10"/>
      <c r="H56" s="8"/>
      <c r="I56" s="10"/>
      <c r="J56" s="8"/>
      <c r="K56" s="10"/>
      <c r="L56" s="8"/>
      <c r="M56" s="8"/>
      <c r="N56" s="9">
        <f>IF(COUNTA(A56:M56)=0,"",IF(A56="","Add record ref",IF(COUNTIF($A$7:$A$206,A56)&lt;&gt;1,"Record ref used twice",IF(COUNTIFS(Properties!$A$7:$A$56,B56,Properties!$F$7:$F$56,"OK")&lt;&gt;1,"Choose a property","References linked"))))</f>
        <v/>
      </c>
    </row>
    <row r="57" spans="1:14" ht="24" customHeight="1">
      <c r="A57" s="8"/>
      <c r="B57" s="8"/>
      <c r="C57" s="8"/>
      <c r="D57" s="8"/>
      <c r="E57" s="8"/>
      <c r="F57" s="10"/>
      <c r="G57" s="10"/>
      <c r="H57" s="8"/>
      <c r="I57" s="10"/>
      <c r="J57" s="8"/>
      <c r="K57" s="10"/>
      <c r="L57" s="8"/>
      <c r="M57" s="8"/>
      <c r="N57" s="9">
        <f>IF(COUNTA(A57:M57)=0,"",IF(A57="","Add record ref",IF(COUNTIF($A$7:$A$206,A57)&lt;&gt;1,"Record ref used twice",IF(COUNTIFS(Properties!$A$7:$A$56,B57,Properties!$F$7:$F$56,"OK")&lt;&gt;1,"Choose a property","References linked"))))</f>
        <v/>
      </c>
    </row>
    <row r="58" spans="1:14" ht="24" customHeight="1">
      <c r="A58" s="8"/>
      <c r="B58" s="8"/>
      <c r="C58" s="8"/>
      <c r="D58" s="8"/>
      <c r="E58" s="8"/>
      <c r="F58" s="10"/>
      <c r="G58" s="10"/>
      <c r="H58" s="8"/>
      <c r="I58" s="10"/>
      <c r="J58" s="8"/>
      <c r="K58" s="10"/>
      <c r="L58" s="8"/>
      <c r="M58" s="8"/>
      <c r="N58" s="9">
        <f>IF(COUNTA(A58:M58)=0,"",IF(A58="","Add record ref",IF(COUNTIF($A$7:$A$206,A58)&lt;&gt;1,"Record ref used twice",IF(COUNTIFS(Properties!$A$7:$A$56,B58,Properties!$F$7:$F$56,"OK")&lt;&gt;1,"Choose a property","References linked"))))</f>
        <v/>
      </c>
    </row>
    <row r="59" spans="1:14" ht="24" customHeight="1">
      <c r="A59" s="8"/>
      <c r="B59" s="8"/>
      <c r="C59" s="8"/>
      <c r="D59" s="8"/>
      <c r="E59" s="8"/>
      <c r="F59" s="10"/>
      <c r="G59" s="10"/>
      <c r="H59" s="8"/>
      <c r="I59" s="10"/>
      <c r="J59" s="8"/>
      <c r="K59" s="10"/>
      <c r="L59" s="8"/>
      <c r="M59" s="8"/>
      <c r="N59" s="9">
        <f>IF(COUNTA(A59:M59)=0,"",IF(A59="","Add record ref",IF(COUNTIF($A$7:$A$206,A59)&lt;&gt;1,"Record ref used twice",IF(COUNTIFS(Properties!$A$7:$A$56,B59,Properties!$F$7:$F$56,"OK")&lt;&gt;1,"Choose a property","References linked"))))</f>
        <v/>
      </c>
    </row>
    <row r="60" spans="1:14" ht="24" customHeight="1">
      <c r="A60" s="8"/>
      <c r="B60" s="8"/>
      <c r="C60" s="8"/>
      <c r="D60" s="8"/>
      <c r="E60" s="8"/>
      <c r="F60" s="10"/>
      <c r="G60" s="10"/>
      <c r="H60" s="8"/>
      <c r="I60" s="10"/>
      <c r="J60" s="8"/>
      <c r="K60" s="10"/>
      <c r="L60" s="8"/>
      <c r="M60" s="8"/>
      <c r="N60" s="9">
        <f>IF(COUNTA(A60:M60)=0,"",IF(A60="","Add record ref",IF(COUNTIF($A$7:$A$206,A60)&lt;&gt;1,"Record ref used twice",IF(COUNTIFS(Properties!$A$7:$A$56,B60,Properties!$F$7:$F$56,"OK")&lt;&gt;1,"Choose a property","References linked"))))</f>
        <v/>
      </c>
    </row>
    <row r="61" spans="1:14" ht="24" customHeight="1">
      <c r="A61" s="8"/>
      <c r="B61" s="8"/>
      <c r="C61" s="8"/>
      <c r="D61" s="8"/>
      <c r="E61" s="8"/>
      <c r="F61" s="10"/>
      <c r="G61" s="10"/>
      <c r="H61" s="8"/>
      <c r="I61" s="10"/>
      <c r="J61" s="8"/>
      <c r="K61" s="10"/>
      <c r="L61" s="8"/>
      <c r="M61" s="8"/>
      <c r="N61" s="9">
        <f>IF(COUNTA(A61:M61)=0,"",IF(A61="","Add record ref",IF(COUNTIF($A$7:$A$206,A61)&lt;&gt;1,"Record ref used twice",IF(COUNTIFS(Properties!$A$7:$A$56,B61,Properties!$F$7:$F$56,"OK")&lt;&gt;1,"Choose a property","References linked"))))</f>
        <v/>
      </c>
    </row>
    <row r="62" spans="1:14" ht="24" customHeight="1">
      <c r="A62" s="8"/>
      <c r="B62" s="8"/>
      <c r="C62" s="8"/>
      <c r="D62" s="8"/>
      <c r="E62" s="8"/>
      <c r="F62" s="10"/>
      <c r="G62" s="10"/>
      <c r="H62" s="8"/>
      <c r="I62" s="10"/>
      <c r="J62" s="8"/>
      <c r="K62" s="10"/>
      <c r="L62" s="8"/>
      <c r="M62" s="8"/>
      <c r="N62" s="9">
        <f>IF(COUNTA(A62:M62)=0,"",IF(A62="","Add record ref",IF(COUNTIF($A$7:$A$206,A62)&lt;&gt;1,"Record ref used twice",IF(COUNTIFS(Properties!$A$7:$A$56,B62,Properties!$F$7:$F$56,"OK")&lt;&gt;1,"Choose a property","References linked"))))</f>
        <v/>
      </c>
    </row>
    <row r="63" spans="1:14" ht="24" customHeight="1">
      <c r="A63" s="8"/>
      <c r="B63" s="8"/>
      <c r="C63" s="8"/>
      <c r="D63" s="8"/>
      <c r="E63" s="8"/>
      <c r="F63" s="10"/>
      <c r="G63" s="10"/>
      <c r="H63" s="8"/>
      <c r="I63" s="10"/>
      <c r="J63" s="8"/>
      <c r="K63" s="10"/>
      <c r="L63" s="8"/>
      <c r="M63" s="8"/>
      <c r="N63" s="9">
        <f>IF(COUNTA(A63:M63)=0,"",IF(A63="","Add record ref",IF(COUNTIF($A$7:$A$206,A63)&lt;&gt;1,"Record ref used twice",IF(COUNTIFS(Properties!$A$7:$A$56,B63,Properties!$F$7:$F$56,"OK")&lt;&gt;1,"Choose a property","References linked"))))</f>
        <v/>
      </c>
    </row>
    <row r="64" spans="1:14" ht="24" customHeight="1">
      <c r="A64" s="8"/>
      <c r="B64" s="8"/>
      <c r="C64" s="8"/>
      <c r="D64" s="8"/>
      <c r="E64" s="8"/>
      <c r="F64" s="10"/>
      <c r="G64" s="10"/>
      <c r="H64" s="8"/>
      <c r="I64" s="10"/>
      <c r="J64" s="8"/>
      <c r="K64" s="10"/>
      <c r="L64" s="8"/>
      <c r="M64" s="8"/>
      <c r="N64" s="9">
        <f>IF(COUNTA(A64:M64)=0,"",IF(A64="","Add record ref",IF(COUNTIF($A$7:$A$206,A64)&lt;&gt;1,"Record ref used twice",IF(COUNTIFS(Properties!$A$7:$A$56,B64,Properties!$F$7:$F$56,"OK")&lt;&gt;1,"Choose a property","References linked"))))</f>
        <v/>
      </c>
    </row>
    <row r="65" spans="1:14" ht="24" customHeight="1">
      <c r="A65" s="8"/>
      <c r="B65" s="8"/>
      <c r="C65" s="8"/>
      <c r="D65" s="8"/>
      <c r="E65" s="8"/>
      <c r="F65" s="10"/>
      <c r="G65" s="10"/>
      <c r="H65" s="8"/>
      <c r="I65" s="10"/>
      <c r="J65" s="8"/>
      <c r="K65" s="10"/>
      <c r="L65" s="8"/>
      <c r="M65" s="8"/>
      <c r="N65" s="9">
        <f>IF(COUNTA(A65:M65)=0,"",IF(A65="","Add record ref",IF(COUNTIF($A$7:$A$206,A65)&lt;&gt;1,"Record ref used twice",IF(COUNTIFS(Properties!$A$7:$A$56,B65,Properties!$F$7:$F$56,"OK")&lt;&gt;1,"Choose a property","References linked"))))</f>
        <v/>
      </c>
    </row>
    <row r="66" spans="1:14" ht="24" customHeight="1">
      <c r="A66" s="8"/>
      <c r="B66" s="8"/>
      <c r="C66" s="8"/>
      <c r="D66" s="8"/>
      <c r="E66" s="8"/>
      <c r="F66" s="10"/>
      <c r="G66" s="10"/>
      <c r="H66" s="8"/>
      <c r="I66" s="10"/>
      <c r="J66" s="8"/>
      <c r="K66" s="10"/>
      <c r="L66" s="8"/>
      <c r="M66" s="8"/>
      <c r="N66" s="9">
        <f>IF(COUNTA(A66:M66)=0,"",IF(A66="","Add record ref",IF(COUNTIF($A$7:$A$206,A66)&lt;&gt;1,"Record ref used twice",IF(COUNTIFS(Properties!$A$7:$A$56,B66,Properties!$F$7:$F$56,"OK")&lt;&gt;1,"Choose a property","References linked"))))</f>
        <v/>
      </c>
    </row>
    <row r="67" spans="1:14" ht="24" customHeight="1">
      <c r="A67" s="8"/>
      <c r="B67" s="8"/>
      <c r="C67" s="8"/>
      <c r="D67" s="8"/>
      <c r="E67" s="8"/>
      <c r="F67" s="10"/>
      <c r="G67" s="10"/>
      <c r="H67" s="8"/>
      <c r="I67" s="10"/>
      <c r="J67" s="8"/>
      <c r="K67" s="10"/>
      <c r="L67" s="8"/>
      <c r="M67" s="8"/>
      <c r="N67" s="9">
        <f>IF(COUNTA(A67:M67)=0,"",IF(A67="","Add record ref",IF(COUNTIF($A$7:$A$206,A67)&lt;&gt;1,"Record ref used twice",IF(COUNTIFS(Properties!$A$7:$A$56,B67,Properties!$F$7:$F$56,"OK")&lt;&gt;1,"Choose a property","References linked"))))</f>
        <v/>
      </c>
    </row>
    <row r="68" spans="1:14" ht="24" customHeight="1">
      <c r="A68" s="8"/>
      <c r="B68" s="8"/>
      <c r="C68" s="8"/>
      <c r="D68" s="8"/>
      <c r="E68" s="8"/>
      <c r="F68" s="10"/>
      <c r="G68" s="10"/>
      <c r="H68" s="8"/>
      <c r="I68" s="10"/>
      <c r="J68" s="8"/>
      <c r="K68" s="10"/>
      <c r="L68" s="8"/>
      <c r="M68" s="8"/>
      <c r="N68" s="9">
        <f>IF(COUNTA(A68:M68)=0,"",IF(A68="","Add record ref",IF(COUNTIF($A$7:$A$206,A68)&lt;&gt;1,"Record ref used twice",IF(COUNTIFS(Properties!$A$7:$A$56,B68,Properties!$F$7:$F$56,"OK")&lt;&gt;1,"Choose a property","References linked"))))</f>
        <v/>
      </c>
    </row>
    <row r="69" spans="1:14" ht="24" customHeight="1">
      <c r="A69" s="8"/>
      <c r="B69" s="8"/>
      <c r="C69" s="8"/>
      <c r="D69" s="8"/>
      <c r="E69" s="8"/>
      <c r="F69" s="10"/>
      <c r="G69" s="10"/>
      <c r="H69" s="8"/>
      <c r="I69" s="10"/>
      <c r="J69" s="8"/>
      <c r="K69" s="10"/>
      <c r="L69" s="8"/>
      <c r="M69" s="8"/>
      <c r="N69" s="9">
        <f>IF(COUNTA(A69:M69)=0,"",IF(A69="","Add record ref",IF(COUNTIF($A$7:$A$206,A69)&lt;&gt;1,"Record ref used twice",IF(COUNTIFS(Properties!$A$7:$A$56,B69,Properties!$F$7:$F$56,"OK")&lt;&gt;1,"Choose a property","References linked"))))</f>
        <v/>
      </c>
    </row>
    <row r="70" spans="1:14" ht="24" customHeight="1">
      <c r="A70" s="8"/>
      <c r="B70" s="8"/>
      <c r="C70" s="8"/>
      <c r="D70" s="8"/>
      <c r="E70" s="8"/>
      <c r="F70" s="10"/>
      <c r="G70" s="10"/>
      <c r="H70" s="8"/>
      <c r="I70" s="10"/>
      <c r="J70" s="8"/>
      <c r="K70" s="10"/>
      <c r="L70" s="8"/>
      <c r="M70" s="8"/>
      <c r="N70" s="9">
        <f>IF(COUNTA(A70:M70)=0,"",IF(A70="","Add record ref",IF(COUNTIF($A$7:$A$206,A70)&lt;&gt;1,"Record ref used twice",IF(COUNTIFS(Properties!$A$7:$A$56,B70,Properties!$F$7:$F$56,"OK")&lt;&gt;1,"Choose a property","References linked"))))</f>
        <v/>
      </c>
    </row>
    <row r="71" spans="1:14" ht="24" customHeight="1">
      <c r="A71" s="8"/>
      <c r="B71" s="8"/>
      <c r="C71" s="8"/>
      <c r="D71" s="8"/>
      <c r="E71" s="8"/>
      <c r="F71" s="10"/>
      <c r="G71" s="10"/>
      <c r="H71" s="8"/>
      <c r="I71" s="10"/>
      <c r="J71" s="8"/>
      <c r="K71" s="10"/>
      <c r="L71" s="8"/>
      <c r="M71" s="8"/>
      <c r="N71" s="9">
        <f>IF(COUNTA(A71:M71)=0,"",IF(A71="","Add record ref",IF(COUNTIF($A$7:$A$206,A71)&lt;&gt;1,"Record ref used twice",IF(COUNTIFS(Properties!$A$7:$A$56,B71,Properties!$F$7:$F$56,"OK")&lt;&gt;1,"Choose a property","References linked"))))</f>
        <v/>
      </c>
    </row>
    <row r="72" spans="1:14" ht="24" customHeight="1">
      <c r="A72" s="8"/>
      <c r="B72" s="8"/>
      <c r="C72" s="8"/>
      <c r="D72" s="8"/>
      <c r="E72" s="8"/>
      <c r="F72" s="10"/>
      <c r="G72" s="10"/>
      <c r="H72" s="8"/>
      <c r="I72" s="10"/>
      <c r="J72" s="8"/>
      <c r="K72" s="10"/>
      <c r="L72" s="8"/>
      <c r="M72" s="8"/>
      <c r="N72" s="9">
        <f>IF(COUNTA(A72:M72)=0,"",IF(A72="","Add record ref",IF(COUNTIF($A$7:$A$206,A72)&lt;&gt;1,"Record ref used twice",IF(COUNTIFS(Properties!$A$7:$A$56,B72,Properties!$F$7:$F$56,"OK")&lt;&gt;1,"Choose a property","References linked"))))</f>
        <v/>
      </c>
    </row>
    <row r="73" spans="1:14" ht="24" customHeight="1">
      <c r="A73" s="8"/>
      <c r="B73" s="8"/>
      <c r="C73" s="8"/>
      <c r="D73" s="8"/>
      <c r="E73" s="8"/>
      <c r="F73" s="10"/>
      <c r="G73" s="10"/>
      <c r="H73" s="8"/>
      <c r="I73" s="10"/>
      <c r="J73" s="8"/>
      <c r="K73" s="10"/>
      <c r="L73" s="8"/>
      <c r="M73" s="8"/>
      <c r="N73" s="9">
        <f>IF(COUNTA(A73:M73)=0,"",IF(A73="","Add record ref",IF(COUNTIF($A$7:$A$206,A73)&lt;&gt;1,"Record ref used twice",IF(COUNTIFS(Properties!$A$7:$A$56,B73,Properties!$F$7:$F$56,"OK")&lt;&gt;1,"Choose a property","References linked"))))</f>
        <v/>
      </c>
    </row>
    <row r="74" spans="1:14" ht="24" customHeight="1">
      <c r="A74" s="8"/>
      <c r="B74" s="8"/>
      <c r="C74" s="8"/>
      <c r="D74" s="8"/>
      <c r="E74" s="8"/>
      <c r="F74" s="10"/>
      <c r="G74" s="10"/>
      <c r="H74" s="8"/>
      <c r="I74" s="10"/>
      <c r="J74" s="8"/>
      <c r="K74" s="10"/>
      <c r="L74" s="8"/>
      <c r="M74" s="8"/>
      <c r="N74" s="9">
        <f>IF(COUNTA(A74:M74)=0,"",IF(A74="","Add record ref",IF(COUNTIF($A$7:$A$206,A74)&lt;&gt;1,"Record ref used twice",IF(COUNTIFS(Properties!$A$7:$A$56,B74,Properties!$F$7:$F$56,"OK")&lt;&gt;1,"Choose a property","References linked"))))</f>
        <v/>
      </c>
    </row>
    <row r="75" spans="1:14" ht="24" customHeight="1">
      <c r="A75" s="8"/>
      <c r="B75" s="8"/>
      <c r="C75" s="8"/>
      <c r="D75" s="8"/>
      <c r="E75" s="8"/>
      <c r="F75" s="10"/>
      <c r="G75" s="10"/>
      <c r="H75" s="8"/>
      <c r="I75" s="10"/>
      <c r="J75" s="8"/>
      <c r="K75" s="10"/>
      <c r="L75" s="8"/>
      <c r="M75" s="8"/>
      <c r="N75" s="9">
        <f>IF(COUNTA(A75:M75)=0,"",IF(A75="","Add record ref",IF(COUNTIF($A$7:$A$206,A75)&lt;&gt;1,"Record ref used twice",IF(COUNTIFS(Properties!$A$7:$A$56,B75,Properties!$F$7:$F$56,"OK")&lt;&gt;1,"Choose a property","References linked"))))</f>
        <v/>
      </c>
    </row>
    <row r="76" spans="1:14" ht="24" customHeight="1">
      <c r="A76" s="8"/>
      <c r="B76" s="8"/>
      <c r="C76" s="8"/>
      <c r="D76" s="8"/>
      <c r="E76" s="8"/>
      <c r="F76" s="10"/>
      <c r="G76" s="10"/>
      <c r="H76" s="8"/>
      <c r="I76" s="10"/>
      <c r="J76" s="8"/>
      <c r="K76" s="10"/>
      <c r="L76" s="8"/>
      <c r="M76" s="8"/>
      <c r="N76" s="9">
        <f>IF(COUNTA(A76:M76)=0,"",IF(A76="","Add record ref",IF(COUNTIF($A$7:$A$206,A76)&lt;&gt;1,"Record ref used twice",IF(COUNTIFS(Properties!$A$7:$A$56,B76,Properties!$F$7:$F$56,"OK")&lt;&gt;1,"Choose a property","References linked"))))</f>
        <v/>
      </c>
    </row>
    <row r="77" spans="1:14" ht="24" customHeight="1">
      <c r="A77" s="8"/>
      <c r="B77" s="8"/>
      <c r="C77" s="8"/>
      <c r="D77" s="8"/>
      <c r="E77" s="8"/>
      <c r="F77" s="10"/>
      <c r="G77" s="10"/>
      <c r="H77" s="8"/>
      <c r="I77" s="10"/>
      <c r="J77" s="8"/>
      <c r="K77" s="10"/>
      <c r="L77" s="8"/>
      <c r="M77" s="8"/>
      <c r="N77" s="9">
        <f>IF(COUNTA(A77:M77)=0,"",IF(A77="","Add record ref",IF(COUNTIF($A$7:$A$206,A77)&lt;&gt;1,"Record ref used twice",IF(COUNTIFS(Properties!$A$7:$A$56,B77,Properties!$F$7:$F$56,"OK")&lt;&gt;1,"Choose a property","References linked"))))</f>
        <v/>
      </c>
    </row>
    <row r="78" spans="1:14" ht="24" customHeight="1">
      <c r="A78" s="8"/>
      <c r="B78" s="8"/>
      <c r="C78" s="8"/>
      <c r="D78" s="8"/>
      <c r="E78" s="8"/>
      <c r="F78" s="10"/>
      <c r="G78" s="10"/>
      <c r="H78" s="8"/>
      <c r="I78" s="10"/>
      <c r="J78" s="8"/>
      <c r="K78" s="10"/>
      <c r="L78" s="8"/>
      <c r="M78" s="8"/>
      <c r="N78" s="9">
        <f>IF(COUNTA(A78:M78)=0,"",IF(A78="","Add record ref",IF(COUNTIF($A$7:$A$206,A78)&lt;&gt;1,"Record ref used twice",IF(COUNTIFS(Properties!$A$7:$A$56,B78,Properties!$F$7:$F$56,"OK")&lt;&gt;1,"Choose a property","References linked"))))</f>
        <v/>
      </c>
    </row>
    <row r="79" spans="1:14" ht="24" customHeight="1">
      <c r="A79" s="8"/>
      <c r="B79" s="8"/>
      <c r="C79" s="8"/>
      <c r="D79" s="8"/>
      <c r="E79" s="8"/>
      <c r="F79" s="10"/>
      <c r="G79" s="10"/>
      <c r="H79" s="8"/>
      <c r="I79" s="10"/>
      <c r="J79" s="8"/>
      <c r="K79" s="10"/>
      <c r="L79" s="8"/>
      <c r="M79" s="8"/>
      <c r="N79" s="9">
        <f>IF(COUNTA(A79:M79)=0,"",IF(A79="","Add record ref",IF(COUNTIF($A$7:$A$206,A79)&lt;&gt;1,"Record ref used twice",IF(COUNTIFS(Properties!$A$7:$A$56,B79,Properties!$F$7:$F$56,"OK")&lt;&gt;1,"Choose a property","References linked"))))</f>
        <v/>
      </c>
    </row>
    <row r="80" spans="1:14" ht="24" customHeight="1">
      <c r="A80" s="8"/>
      <c r="B80" s="8"/>
      <c r="C80" s="8"/>
      <c r="D80" s="8"/>
      <c r="E80" s="8"/>
      <c r="F80" s="10"/>
      <c r="G80" s="10"/>
      <c r="H80" s="8"/>
      <c r="I80" s="10"/>
      <c r="J80" s="8"/>
      <c r="K80" s="10"/>
      <c r="L80" s="8"/>
      <c r="M80" s="8"/>
      <c r="N80" s="9">
        <f>IF(COUNTA(A80:M80)=0,"",IF(A80="","Add record ref",IF(COUNTIF($A$7:$A$206,A80)&lt;&gt;1,"Record ref used twice",IF(COUNTIFS(Properties!$A$7:$A$56,B80,Properties!$F$7:$F$56,"OK")&lt;&gt;1,"Choose a property","References linked"))))</f>
        <v/>
      </c>
    </row>
    <row r="81" spans="1:14" ht="24" customHeight="1">
      <c r="A81" s="8"/>
      <c r="B81" s="8"/>
      <c r="C81" s="8"/>
      <c r="D81" s="8"/>
      <c r="E81" s="8"/>
      <c r="F81" s="10"/>
      <c r="G81" s="10"/>
      <c r="H81" s="8"/>
      <c r="I81" s="10"/>
      <c r="J81" s="8"/>
      <c r="K81" s="10"/>
      <c r="L81" s="8"/>
      <c r="M81" s="8"/>
      <c r="N81" s="9">
        <f>IF(COUNTA(A81:M81)=0,"",IF(A81="","Add record ref",IF(COUNTIF($A$7:$A$206,A81)&lt;&gt;1,"Record ref used twice",IF(COUNTIFS(Properties!$A$7:$A$56,B81,Properties!$F$7:$F$56,"OK")&lt;&gt;1,"Choose a property","References linked"))))</f>
        <v/>
      </c>
    </row>
    <row r="82" spans="1:14" ht="24" customHeight="1">
      <c r="A82" s="8"/>
      <c r="B82" s="8"/>
      <c r="C82" s="8"/>
      <c r="D82" s="8"/>
      <c r="E82" s="8"/>
      <c r="F82" s="10"/>
      <c r="G82" s="10"/>
      <c r="H82" s="8"/>
      <c r="I82" s="10"/>
      <c r="J82" s="8"/>
      <c r="K82" s="10"/>
      <c r="L82" s="8"/>
      <c r="M82" s="8"/>
      <c r="N82" s="9">
        <f>IF(COUNTA(A82:M82)=0,"",IF(A82="","Add record ref",IF(COUNTIF($A$7:$A$206,A82)&lt;&gt;1,"Record ref used twice",IF(COUNTIFS(Properties!$A$7:$A$56,B82,Properties!$F$7:$F$56,"OK")&lt;&gt;1,"Choose a property","References linked"))))</f>
        <v/>
      </c>
    </row>
    <row r="83" spans="1:14" ht="24" customHeight="1">
      <c r="A83" s="8"/>
      <c r="B83" s="8"/>
      <c r="C83" s="8"/>
      <c r="D83" s="8"/>
      <c r="E83" s="8"/>
      <c r="F83" s="10"/>
      <c r="G83" s="10"/>
      <c r="H83" s="8"/>
      <c r="I83" s="10"/>
      <c r="J83" s="8"/>
      <c r="K83" s="10"/>
      <c r="L83" s="8"/>
      <c r="M83" s="8"/>
      <c r="N83" s="9">
        <f>IF(COUNTA(A83:M83)=0,"",IF(A83="","Add record ref",IF(COUNTIF($A$7:$A$206,A83)&lt;&gt;1,"Record ref used twice",IF(COUNTIFS(Properties!$A$7:$A$56,B83,Properties!$F$7:$F$56,"OK")&lt;&gt;1,"Choose a property","References linked"))))</f>
        <v/>
      </c>
    </row>
    <row r="84" spans="1:14" ht="24" customHeight="1">
      <c r="A84" s="8"/>
      <c r="B84" s="8"/>
      <c r="C84" s="8"/>
      <c r="D84" s="8"/>
      <c r="E84" s="8"/>
      <c r="F84" s="10"/>
      <c r="G84" s="10"/>
      <c r="H84" s="8"/>
      <c r="I84" s="10"/>
      <c r="J84" s="8"/>
      <c r="K84" s="10"/>
      <c r="L84" s="8"/>
      <c r="M84" s="8"/>
      <c r="N84" s="9">
        <f>IF(COUNTA(A84:M84)=0,"",IF(A84="","Add record ref",IF(COUNTIF($A$7:$A$206,A84)&lt;&gt;1,"Record ref used twice",IF(COUNTIFS(Properties!$A$7:$A$56,B84,Properties!$F$7:$F$56,"OK")&lt;&gt;1,"Choose a property","References linked"))))</f>
        <v/>
      </c>
    </row>
    <row r="85" spans="1:14" ht="24" customHeight="1">
      <c r="A85" s="8"/>
      <c r="B85" s="8"/>
      <c r="C85" s="8"/>
      <c r="D85" s="8"/>
      <c r="E85" s="8"/>
      <c r="F85" s="10"/>
      <c r="G85" s="10"/>
      <c r="H85" s="8"/>
      <c r="I85" s="10"/>
      <c r="J85" s="8"/>
      <c r="K85" s="10"/>
      <c r="L85" s="8"/>
      <c r="M85" s="8"/>
      <c r="N85" s="9">
        <f>IF(COUNTA(A85:M85)=0,"",IF(A85="","Add record ref",IF(COUNTIF($A$7:$A$206,A85)&lt;&gt;1,"Record ref used twice",IF(COUNTIFS(Properties!$A$7:$A$56,B85,Properties!$F$7:$F$56,"OK")&lt;&gt;1,"Choose a property","References linked"))))</f>
        <v/>
      </c>
    </row>
    <row r="86" spans="1:14" ht="24" customHeight="1">
      <c r="A86" s="8"/>
      <c r="B86" s="8"/>
      <c r="C86" s="8"/>
      <c r="D86" s="8"/>
      <c r="E86" s="8"/>
      <c r="F86" s="10"/>
      <c r="G86" s="10"/>
      <c r="H86" s="8"/>
      <c r="I86" s="10"/>
      <c r="J86" s="8"/>
      <c r="K86" s="10"/>
      <c r="L86" s="8"/>
      <c r="M86" s="8"/>
      <c r="N86" s="9">
        <f>IF(COUNTA(A86:M86)=0,"",IF(A86="","Add record ref",IF(COUNTIF($A$7:$A$206,A86)&lt;&gt;1,"Record ref used twice",IF(COUNTIFS(Properties!$A$7:$A$56,B86,Properties!$F$7:$F$56,"OK")&lt;&gt;1,"Choose a property","References linked"))))</f>
        <v/>
      </c>
    </row>
    <row r="87" spans="1:14" ht="24" customHeight="1">
      <c r="A87" s="8"/>
      <c r="B87" s="8"/>
      <c r="C87" s="8"/>
      <c r="D87" s="8"/>
      <c r="E87" s="8"/>
      <c r="F87" s="10"/>
      <c r="G87" s="10"/>
      <c r="H87" s="8"/>
      <c r="I87" s="10"/>
      <c r="J87" s="8"/>
      <c r="K87" s="10"/>
      <c r="L87" s="8"/>
      <c r="M87" s="8"/>
      <c r="N87" s="9">
        <f>IF(COUNTA(A87:M87)=0,"",IF(A87="","Add record ref",IF(COUNTIF($A$7:$A$206,A87)&lt;&gt;1,"Record ref used twice",IF(COUNTIFS(Properties!$A$7:$A$56,B87,Properties!$F$7:$F$56,"OK")&lt;&gt;1,"Choose a property","References linked"))))</f>
        <v/>
      </c>
    </row>
    <row r="88" spans="1:14" ht="24" customHeight="1">
      <c r="A88" s="8"/>
      <c r="B88" s="8"/>
      <c r="C88" s="8"/>
      <c r="D88" s="8"/>
      <c r="E88" s="8"/>
      <c r="F88" s="10"/>
      <c r="G88" s="10"/>
      <c r="H88" s="8"/>
      <c r="I88" s="10"/>
      <c r="J88" s="8"/>
      <c r="K88" s="10"/>
      <c r="L88" s="8"/>
      <c r="M88" s="8"/>
      <c r="N88" s="9">
        <f>IF(COUNTA(A88:M88)=0,"",IF(A88="","Add record ref",IF(COUNTIF($A$7:$A$206,A88)&lt;&gt;1,"Record ref used twice",IF(COUNTIFS(Properties!$A$7:$A$56,B88,Properties!$F$7:$F$56,"OK")&lt;&gt;1,"Choose a property","References linked"))))</f>
        <v/>
      </c>
    </row>
    <row r="89" spans="1:14" ht="24" customHeight="1">
      <c r="A89" s="8"/>
      <c r="B89" s="8"/>
      <c r="C89" s="8"/>
      <c r="D89" s="8"/>
      <c r="E89" s="8"/>
      <c r="F89" s="10"/>
      <c r="G89" s="10"/>
      <c r="H89" s="8"/>
      <c r="I89" s="10"/>
      <c r="J89" s="8"/>
      <c r="K89" s="10"/>
      <c r="L89" s="8"/>
      <c r="M89" s="8"/>
      <c r="N89" s="9">
        <f>IF(COUNTA(A89:M89)=0,"",IF(A89="","Add record ref",IF(COUNTIF($A$7:$A$206,A89)&lt;&gt;1,"Record ref used twice",IF(COUNTIFS(Properties!$A$7:$A$56,B89,Properties!$F$7:$F$56,"OK")&lt;&gt;1,"Choose a property","References linked"))))</f>
        <v/>
      </c>
    </row>
    <row r="90" spans="1:14" ht="24" customHeight="1">
      <c r="A90" s="8"/>
      <c r="B90" s="8"/>
      <c r="C90" s="8"/>
      <c r="D90" s="8"/>
      <c r="E90" s="8"/>
      <c r="F90" s="10"/>
      <c r="G90" s="10"/>
      <c r="H90" s="8"/>
      <c r="I90" s="10"/>
      <c r="J90" s="8"/>
      <c r="K90" s="10"/>
      <c r="L90" s="8"/>
      <c r="M90" s="8"/>
      <c r="N90" s="9">
        <f>IF(COUNTA(A90:M90)=0,"",IF(A90="","Add record ref",IF(COUNTIF($A$7:$A$206,A90)&lt;&gt;1,"Record ref used twice",IF(COUNTIFS(Properties!$A$7:$A$56,B90,Properties!$F$7:$F$56,"OK")&lt;&gt;1,"Choose a property","References linked"))))</f>
        <v/>
      </c>
    </row>
    <row r="91" spans="1:14" ht="24" customHeight="1">
      <c r="A91" s="8"/>
      <c r="B91" s="8"/>
      <c r="C91" s="8"/>
      <c r="D91" s="8"/>
      <c r="E91" s="8"/>
      <c r="F91" s="10"/>
      <c r="G91" s="10"/>
      <c r="H91" s="8"/>
      <c r="I91" s="10"/>
      <c r="J91" s="8"/>
      <c r="K91" s="10"/>
      <c r="L91" s="8"/>
      <c r="M91" s="8"/>
      <c r="N91" s="9">
        <f>IF(COUNTA(A91:M91)=0,"",IF(A91="","Add record ref",IF(COUNTIF($A$7:$A$206,A91)&lt;&gt;1,"Record ref used twice",IF(COUNTIFS(Properties!$A$7:$A$56,B91,Properties!$F$7:$F$56,"OK")&lt;&gt;1,"Choose a property","References linked"))))</f>
        <v/>
      </c>
    </row>
    <row r="92" spans="1:14" ht="24" customHeight="1">
      <c r="A92" s="8"/>
      <c r="B92" s="8"/>
      <c r="C92" s="8"/>
      <c r="D92" s="8"/>
      <c r="E92" s="8"/>
      <c r="F92" s="10"/>
      <c r="G92" s="10"/>
      <c r="H92" s="8"/>
      <c r="I92" s="10"/>
      <c r="J92" s="8"/>
      <c r="K92" s="10"/>
      <c r="L92" s="8"/>
      <c r="M92" s="8"/>
      <c r="N92" s="9">
        <f>IF(COUNTA(A92:M92)=0,"",IF(A92="","Add record ref",IF(COUNTIF($A$7:$A$206,A92)&lt;&gt;1,"Record ref used twice",IF(COUNTIFS(Properties!$A$7:$A$56,B92,Properties!$F$7:$F$56,"OK")&lt;&gt;1,"Choose a property","References linked"))))</f>
        <v/>
      </c>
    </row>
    <row r="93" spans="1:14" ht="24" customHeight="1">
      <c r="A93" s="8"/>
      <c r="B93" s="8"/>
      <c r="C93" s="8"/>
      <c r="D93" s="8"/>
      <c r="E93" s="8"/>
      <c r="F93" s="10"/>
      <c r="G93" s="10"/>
      <c r="H93" s="8"/>
      <c r="I93" s="10"/>
      <c r="J93" s="8"/>
      <c r="K93" s="10"/>
      <c r="L93" s="8"/>
      <c r="M93" s="8"/>
      <c r="N93" s="9">
        <f>IF(COUNTA(A93:M93)=0,"",IF(A93="","Add record ref",IF(COUNTIF($A$7:$A$206,A93)&lt;&gt;1,"Record ref used twice",IF(COUNTIFS(Properties!$A$7:$A$56,B93,Properties!$F$7:$F$56,"OK")&lt;&gt;1,"Choose a property","References linked"))))</f>
        <v/>
      </c>
    </row>
    <row r="94" spans="1:14" ht="24" customHeight="1">
      <c r="A94" s="8"/>
      <c r="B94" s="8"/>
      <c r="C94" s="8"/>
      <c r="D94" s="8"/>
      <c r="E94" s="8"/>
      <c r="F94" s="10"/>
      <c r="G94" s="10"/>
      <c r="H94" s="8"/>
      <c r="I94" s="10"/>
      <c r="J94" s="8"/>
      <c r="K94" s="10"/>
      <c r="L94" s="8"/>
      <c r="M94" s="8"/>
      <c r="N94" s="9">
        <f>IF(COUNTA(A94:M94)=0,"",IF(A94="","Add record ref",IF(COUNTIF($A$7:$A$206,A94)&lt;&gt;1,"Record ref used twice",IF(COUNTIFS(Properties!$A$7:$A$56,B94,Properties!$F$7:$F$56,"OK")&lt;&gt;1,"Choose a property","References linked"))))</f>
        <v/>
      </c>
    </row>
    <row r="95" spans="1:14" ht="24" customHeight="1">
      <c r="A95" s="8"/>
      <c r="B95" s="8"/>
      <c r="C95" s="8"/>
      <c r="D95" s="8"/>
      <c r="E95" s="8"/>
      <c r="F95" s="10"/>
      <c r="G95" s="10"/>
      <c r="H95" s="8"/>
      <c r="I95" s="10"/>
      <c r="J95" s="8"/>
      <c r="K95" s="10"/>
      <c r="L95" s="8"/>
      <c r="M95" s="8"/>
      <c r="N95" s="9">
        <f>IF(COUNTA(A95:M95)=0,"",IF(A95="","Add record ref",IF(COUNTIF($A$7:$A$206,A95)&lt;&gt;1,"Record ref used twice",IF(COUNTIFS(Properties!$A$7:$A$56,B95,Properties!$F$7:$F$56,"OK")&lt;&gt;1,"Choose a property","References linked"))))</f>
        <v/>
      </c>
    </row>
    <row r="96" spans="1:14" ht="24" customHeight="1">
      <c r="A96" s="8"/>
      <c r="B96" s="8"/>
      <c r="C96" s="8"/>
      <c r="D96" s="8"/>
      <c r="E96" s="8"/>
      <c r="F96" s="10"/>
      <c r="G96" s="10"/>
      <c r="H96" s="8"/>
      <c r="I96" s="10"/>
      <c r="J96" s="8"/>
      <c r="K96" s="10"/>
      <c r="L96" s="8"/>
      <c r="M96" s="8"/>
      <c r="N96" s="9">
        <f>IF(COUNTA(A96:M96)=0,"",IF(A96="","Add record ref",IF(COUNTIF($A$7:$A$206,A96)&lt;&gt;1,"Record ref used twice",IF(COUNTIFS(Properties!$A$7:$A$56,B96,Properties!$F$7:$F$56,"OK")&lt;&gt;1,"Choose a property","References linked"))))</f>
        <v/>
      </c>
    </row>
    <row r="97" spans="1:14" ht="24" customHeight="1">
      <c r="A97" s="8"/>
      <c r="B97" s="8"/>
      <c r="C97" s="8"/>
      <c r="D97" s="8"/>
      <c r="E97" s="8"/>
      <c r="F97" s="10"/>
      <c r="G97" s="10"/>
      <c r="H97" s="8"/>
      <c r="I97" s="10"/>
      <c r="J97" s="8"/>
      <c r="K97" s="10"/>
      <c r="L97" s="8"/>
      <c r="M97" s="8"/>
      <c r="N97" s="9">
        <f>IF(COUNTA(A97:M97)=0,"",IF(A97="","Add record ref",IF(COUNTIF($A$7:$A$206,A97)&lt;&gt;1,"Record ref used twice",IF(COUNTIFS(Properties!$A$7:$A$56,B97,Properties!$F$7:$F$56,"OK")&lt;&gt;1,"Choose a property","References linked"))))</f>
        <v/>
      </c>
    </row>
    <row r="98" spans="1:14" ht="24" customHeight="1">
      <c r="A98" s="8"/>
      <c r="B98" s="8"/>
      <c r="C98" s="8"/>
      <c r="D98" s="8"/>
      <c r="E98" s="8"/>
      <c r="F98" s="10"/>
      <c r="G98" s="10"/>
      <c r="H98" s="8"/>
      <c r="I98" s="10"/>
      <c r="J98" s="8"/>
      <c r="K98" s="10"/>
      <c r="L98" s="8"/>
      <c r="M98" s="8"/>
      <c r="N98" s="9">
        <f>IF(COUNTA(A98:M98)=0,"",IF(A98="","Add record ref",IF(COUNTIF($A$7:$A$206,A98)&lt;&gt;1,"Record ref used twice",IF(COUNTIFS(Properties!$A$7:$A$56,B98,Properties!$F$7:$F$56,"OK")&lt;&gt;1,"Choose a property","References linked"))))</f>
        <v/>
      </c>
    </row>
    <row r="99" spans="1:14" ht="24" customHeight="1">
      <c r="A99" s="8"/>
      <c r="B99" s="8"/>
      <c r="C99" s="8"/>
      <c r="D99" s="8"/>
      <c r="E99" s="8"/>
      <c r="F99" s="10"/>
      <c r="G99" s="10"/>
      <c r="H99" s="8"/>
      <c r="I99" s="10"/>
      <c r="J99" s="8"/>
      <c r="K99" s="10"/>
      <c r="L99" s="8"/>
      <c r="M99" s="8"/>
      <c r="N99" s="9">
        <f>IF(COUNTA(A99:M99)=0,"",IF(A99="","Add record ref",IF(COUNTIF($A$7:$A$206,A99)&lt;&gt;1,"Record ref used twice",IF(COUNTIFS(Properties!$A$7:$A$56,B99,Properties!$F$7:$F$56,"OK")&lt;&gt;1,"Choose a property","References linked"))))</f>
        <v/>
      </c>
    </row>
    <row r="100" spans="1:14" ht="24" customHeight="1">
      <c r="A100" s="8"/>
      <c r="B100" s="8"/>
      <c r="C100" s="8"/>
      <c r="D100" s="8"/>
      <c r="E100" s="8"/>
      <c r="F100" s="10"/>
      <c r="G100" s="10"/>
      <c r="H100" s="8"/>
      <c r="I100" s="10"/>
      <c r="J100" s="8"/>
      <c r="K100" s="10"/>
      <c r="L100" s="8"/>
      <c r="M100" s="8"/>
      <c r="N100" s="9">
        <f>IF(COUNTA(A100:M100)=0,"",IF(A100="","Add record ref",IF(COUNTIF($A$7:$A$206,A100)&lt;&gt;1,"Record ref used twice",IF(COUNTIFS(Properties!$A$7:$A$56,B100,Properties!$F$7:$F$56,"OK")&lt;&gt;1,"Choose a property","References linked"))))</f>
        <v/>
      </c>
    </row>
    <row r="101" spans="1:14" ht="24" customHeight="1">
      <c r="A101" s="8"/>
      <c r="B101" s="8"/>
      <c r="C101" s="8"/>
      <c r="D101" s="8"/>
      <c r="E101" s="8"/>
      <c r="F101" s="10"/>
      <c r="G101" s="10"/>
      <c r="H101" s="8"/>
      <c r="I101" s="10"/>
      <c r="J101" s="8"/>
      <c r="K101" s="10"/>
      <c r="L101" s="8"/>
      <c r="M101" s="8"/>
      <c r="N101" s="9">
        <f>IF(COUNTA(A101:M101)=0,"",IF(A101="","Add record ref",IF(COUNTIF($A$7:$A$206,A101)&lt;&gt;1,"Record ref used twice",IF(COUNTIFS(Properties!$A$7:$A$56,B101,Properties!$F$7:$F$56,"OK")&lt;&gt;1,"Choose a property","References linked"))))</f>
        <v/>
      </c>
    </row>
    <row r="102" spans="1:14" ht="24" customHeight="1">
      <c r="A102" s="8"/>
      <c r="B102" s="8"/>
      <c r="C102" s="8"/>
      <c r="D102" s="8"/>
      <c r="E102" s="8"/>
      <c r="F102" s="10"/>
      <c r="G102" s="10"/>
      <c r="H102" s="8"/>
      <c r="I102" s="10"/>
      <c r="J102" s="8"/>
      <c r="K102" s="10"/>
      <c r="L102" s="8"/>
      <c r="M102" s="8"/>
      <c r="N102" s="9">
        <f>IF(COUNTA(A102:M102)=0,"",IF(A102="","Add record ref",IF(COUNTIF($A$7:$A$206,A102)&lt;&gt;1,"Record ref used twice",IF(COUNTIFS(Properties!$A$7:$A$56,B102,Properties!$F$7:$F$56,"OK")&lt;&gt;1,"Choose a property","References linked"))))</f>
        <v/>
      </c>
    </row>
    <row r="103" spans="1:14" ht="24" customHeight="1">
      <c r="A103" s="8"/>
      <c r="B103" s="8"/>
      <c r="C103" s="8"/>
      <c r="D103" s="8"/>
      <c r="E103" s="8"/>
      <c r="F103" s="10"/>
      <c r="G103" s="10"/>
      <c r="H103" s="8"/>
      <c r="I103" s="10"/>
      <c r="J103" s="8"/>
      <c r="K103" s="10"/>
      <c r="L103" s="8"/>
      <c r="M103" s="8"/>
      <c r="N103" s="9">
        <f>IF(COUNTA(A103:M103)=0,"",IF(A103="","Add record ref",IF(COUNTIF($A$7:$A$206,A103)&lt;&gt;1,"Record ref used twice",IF(COUNTIFS(Properties!$A$7:$A$56,B103,Properties!$F$7:$F$56,"OK")&lt;&gt;1,"Choose a property","References linked"))))</f>
        <v/>
      </c>
    </row>
    <row r="104" spans="1:14" ht="24" customHeight="1">
      <c r="A104" s="8"/>
      <c r="B104" s="8"/>
      <c r="C104" s="8"/>
      <c r="D104" s="8"/>
      <c r="E104" s="8"/>
      <c r="F104" s="10"/>
      <c r="G104" s="10"/>
      <c r="H104" s="8"/>
      <c r="I104" s="10"/>
      <c r="J104" s="8"/>
      <c r="K104" s="10"/>
      <c r="L104" s="8"/>
      <c r="M104" s="8"/>
      <c r="N104" s="9">
        <f>IF(COUNTA(A104:M104)=0,"",IF(A104="","Add record ref",IF(COUNTIF($A$7:$A$206,A104)&lt;&gt;1,"Record ref used twice",IF(COUNTIFS(Properties!$A$7:$A$56,B104,Properties!$F$7:$F$56,"OK")&lt;&gt;1,"Choose a property","References linked"))))</f>
        <v/>
      </c>
    </row>
    <row r="105" spans="1:14" ht="24" customHeight="1">
      <c r="A105" s="8"/>
      <c r="B105" s="8"/>
      <c r="C105" s="8"/>
      <c r="D105" s="8"/>
      <c r="E105" s="8"/>
      <c r="F105" s="10"/>
      <c r="G105" s="10"/>
      <c r="H105" s="8"/>
      <c r="I105" s="10"/>
      <c r="J105" s="8"/>
      <c r="K105" s="10"/>
      <c r="L105" s="8"/>
      <c r="M105" s="8"/>
      <c r="N105" s="9">
        <f>IF(COUNTA(A105:M105)=0,"",IF(A105="","Add record ref",IF(COUNTIF($A$7:$A$206,A105)&lt;&gt;1,"Record ref used twice",IF(COUNTIFS(Properties!$A$7:$A$56,B105,Properties!$F$7:$F$56,"OK")&lt;&gt;1,"Choose a property","References linked"))))</f>
        <v/>
      </c>
    </row>
    <row r="106" spans="1:14" ht="24" customHeight="1">
      <c r="A106" s="8"/>
      <c r="B106" s="8"/>
      <c r="C106" s="8"/>
      <c r="D106" s="8"/>
      <c r="E106" s="8"/>
      <c r="F106" s="10"/>
      <c r="G106" s="10"/>
      <c r="H106" s="8"/>
      <c r="I106" s="10"/>
      <c r="J106" s="8"/>
      <c r="K106" s="10"/>
      <c r="L106" s="8"/>
      <c r="M106" s="8"/>
      <c r="N106" s="9">
        <f>IF(COUNTA(A106:M106)=0,"",IF(A106="","Add record ref",IF(COUNTIF($A$7:$A$206,A106)&lt;&gt;1,"Record ref used twice",IF(COUNTIFS(Properties!$A$7:$A$56,B106,Properties!$F$7:$F$56,"OK")&lt;&gt;1,"Choose a property","References linked"))))</f>
        <v/>
      </c>
    </row>
    <row r="107" spans="1:14" ht="24" customHeight="1">
      <c r="A107" s="8"/>
      <c r="B107" s="8"/>
      <c r="C107" s="8"/>
      <c r="D107" s="8"/>
      <c r="E107" s="8"/>
      <c r="F107" s="10"/>
      <c r="G107" s="10"/>
      <c r="H107" s="8"/>
      <c r="I107" s="10"/>
      <c r="J107" s="8"/>
      <c r="K107" s="10"/>
      <c r="L107" s="8"/>
      <c r="M107" s="8"/>
      <c r="N107" s="9">
        <f>IF(COUNTA(A107:M107)=0,"",IF(A107="","Add record ref",IF(COUNTIF($A$7:$A$206,A107)&lt;&gt;1,"Record ref used twice",IF(COUNTIFS(Properties!$A$7:$A$56,B107,Properties!$F$7:$F$56,"OK")&lt;&gt;1,"Choose a property","References linked"))))</f>
        <v/>
      </c>
    </row>
    <row r="108" spans="1:14" ht="24" customHeight="1">
      <c r="A108" s="8"/>
      <c r="B108" s="8"/>
      <c r="C108" s="8"/>
      <c r="D108" s="8"/>
      <c r="E108" s="8"/>
      <c r="F108" s="10"/>
      <c r="G108" s="10"/>
      <c r="H108" s="8"/>
      <c r="I108" s="10"/>
      <c r="J108" s="8"/>
      <c r="K108" s="10"/>
      <c r="L108" s="8"/>
      <c r="M108" s="8"/>
      <c r="N108" s="9">
        <f>IF(COUNTA(A108:M108)=0,"",IF(A108="","Add record ref",IF(COUNTIF($A$7:$A$206,A108)&lt;&gt;1,"Record ref used twice",IF(COUNTIFS(Properties!$A$7:$A$56,B108,Properties!$F$7:$F$56,"OK")&lt;&gt;1,"Choose a property","References linked"))))</f>
        <v/>
      </c>
    </row>
    <row r="109" spans="1:14" ht="24" customHeight="1">
      <c r="A109" s="8"/>
      <c r="B109" s="8"/>
      <c r="C109" s="8"/>
      <c r="D109" s="8"/>
      <c r="E109" s="8"/>
      <c r="F109" s="10"/>
      <c r="G109" s="10"/>
      <c r="H109" s="8"/>
      <c r="I109" s="10"/>
      <c r="J109" s="8"/>
      <c r="K109" s="10"/>
      <c r="L109" s="8"/>
      <c r="M109" s="8"/>
      <c r="N109" s="9">
        <f>IF(COUNTA(A109:M109)=0,"",IF(A109="","Add record ref",IF(COUNTIF($A$7:$A$206,A109)&lt;&gt;1,"Record ref used twice",IF(COUNTIFS(Properties!$A$7:$A$56,B109,Properties!$F$7:$F$56,"OK")&lt;&gt;1,"Choose a property","References linked"))))</f>
        <v/>
      </c>
    </row>
    <row r="110" spans="1:14" ht="24" customHeight="1">
      <c r="A110" s="8"/>
      <c r="B110" s="8"/>
      <c r="C110" s="8"/>
      <c r="D110" s="8"/>
      <c r="E110" s="8"/>
      <c r="F110" s="10"/>
      <c r="G110" s="10"/>
      <c r="H110" s="8"/>
      <c r="I110" s="10"/>
      <c r="J110" s="8"/>
      <c r="K110" s="10"/>
      <c r="L110" s="8"/>
      <c r="M110" s="8"/>
      <c r="N110" s="9">
        <f>IF(COUNTA(A110:M110)=0,"",IF(A110="","Add record ref",IF(COUNTIF($A$7:$A$206,A110)&lt;&gt;1,"Record ref used twice",IF(COUNTIFS(Properties!$A$7:$A$56,B110,Properties!$F$7:$F$56,"OK")&lt;&gt;1,"Choose a property","References linked"))))</f>
        <v/>
      </c>
    </row>
    <row r="111" spans="1:14" ht="24" customHeight="1">
      <c r="A111" s="8"/>
      <c r="B111" s="8"/>
      <c r="C111" s="8"/>
      <c r="D111" s="8"/>
      <c r="E111" s="8"/>
      <c r="F111" s="10"/>
      <c r="G111" s="10"/>
      <c r="H111" s="8"/>
      <c r="I111" s="10"/>
      <c r="J111" s="8"/>
      <c r="K111" s="10"/>
      <c r="L111" s="8"/>
      <c r="M111" s="8"/>
      <c r="N111" s="9">
        <f>IF(COUNTA(A111:M111)=0,"",IF(A111="","Add record ref",IF(COUNTIF($A$7:$A$206,A111)&lt;&gt;1,"Record ref used twice",IF(COUNTIFS(Properties!$A$7:$A$56,B111,Properties!$F$7:$F$56,"OK")&lt;&gt;1,"Choose a property","References linked"))))</f>
        <v/>
      </c>
    </row>
    <row r="112" spans="1:14" ht="24" customHeight="1">
      <c r="A112" s="8"/>
      <c r="B112" s="8"/>
      <c r="C112" s="8"/>
      <c r="D112" s="8"/>
      <c r="E112" s="8"/>
      <c r="F112" s="10"/>
      <c r="G112" s="10"/>
      <c r="H112" s="8"/>
      <c r="I112" s="10"/>
      <c r="J112" s="8"/>
      <c r="K112" s="10"/>
      <c r="L112" s="8"/>
      <c r="M112" s="8"/>
      <c r="N112" s="9">
        <f>IF(COUNTA(A112:M112)=0,"",IF(A112="","Add record ref",IF(COUNTIF($A$7:$A$206,A112)&lt;&gt;1,"Record ref used twice",IF(COUNTIFS(Properties!$A$7:$A$56,B112,Properties!$F$7:$F$56,"OK")&lt;&gt;1,"Choose a property","References linked"))))</f>
        <v/>
      </c>
    </row>
    <row r="113" spans="1:14" ht="24" customHeight="1">
      <c r="A113" s="8"/>
      <c r="B113" s="8"/>
      <c r="C113" s="8"/>
      <c r="D113" s="8"/>
      <c r="E113" s="8"/>
      <c r="F113" s="10"/>
      <c r="G113" s="10"/>
      <c r="H113" s="8"/>
      <c r="I113" s="10"/>
      <c r="J113" s="8"/>
      <c r="K113" s="10"/>
      <c r="L113" s="8"/>
      <c r="M113" s="8"/>
      <c r="N113" s="9">
        <f>IF(COUNTA(A113:M113)=0,"",IF(A113="","Add record ref",IF(COUNTIF($A$7:$A$206,A113)&lt;&gt;1,"Record ref used twice",IF(COUNTIFS(Properties!$A$7:$A$56,B113,Properties!$F$7:$F$56,"OK")&lt;&gt;1,"Choose a property","References linked"))))</f>
        <v/>
      </c>
    </row>
    <row r="114" spans="1:14" ht="24" customHeight="1">
      <c r="A114" s="8"/>
      <c r="B114" s="8"/>
      <c r="C114" s="8"/>
      <c r="D114" s="8"/>
      <c r="E114" s="8"/>
      <c r="F114" s="10"/>
      <c r="G114" s="10"/>
      <c r="H114" s="8"/>
      <c r="I114" s="10"/>
      <c r="J114" s="8"/>
      <c r="K114" s="10"/>
      <c r="L114" s="8"/>
      <c r="M114" s="8"/>
      <c r="N114" s="9">
        <f>IF(COUNTA(A114:M114)=0,"",IF(A114="","Add record ref",IF(COUNTIF($A$7:$A$206,A114)&lt;&gt;1,"Record ref used twice",IF(COUNTIFS(Properties!$A$7:$A$56,B114,Properties!$F$7:$F$56,"OK")&lt;&gt;1,"Choose a property","References linked"))))</f>
        <v/>
      </c>
    </row>
    <row r="115" spans="1:14" ht="24" customHeight="1">
      <c r="A115" s="8"/>
      <c r="B115" s="8"/>
      <c r="C115" s="8"/>
      <c r="D115" s="8"/>
      <c r="E115" s="8"/>
      <c r="F115" s="10"/>
      <c r="G115" s="10"/>
      <c r="H115" s="8"/>
      <c r="I115" s="10"/>
      <c r="J115" s="8"/>
      <c r="K115" s="10"/>
      <c r="L115" s="8"/>
      <c r="M115" s="8"/>
      <c r="N115" s="9">
        <f>IF(COUNTA(A115:M115)=0,"",IF(A115="","Add record ref",IF(COUNTIF($A$7:$A$206,A115)&lt;&gt;1,"Record ref used twice",IF(COUNTIFS(Properties!$A$7:$A$56,B115,Properties!$F$7:$F$56,"OK")&lt;&gt;1,"Choose a property","References linked"))))</f>
        <v/>
      </c>
    </row>
    <row r="116" spans="1:14" ht="24" customHeight="1">
      <c r="A116" s="8"/>
      <c r="B116" s="8"/>
      <c r="C116" s="8"/>
      <c r="D116" s="8"/>
      <c r="E116" s="8"/>
      <c r="F116" s="10"/>
      <c r="G116" s="10"/>
      <c r="H116" s="8"/>
      <c r="I116" s="10"/>
      <c r="J116" s="8"/>
      <c r="K116" s="10"/>
      <c r="L116" s="8"/>
      <c r="M116" s="8"/>
      <c r="N116" s="9">
        <f>IF(COUNTA(A116:M116)=0,"",IF(A116="","Add record ref",IF(COUNTIF($A$7:$A$206,A116)&lt;&gt;1,"Record ref used twice",IF(COUNTIFS(Properties!$A$7:$A$56,B116,Properties!$F$7:$F$56,"OK")&lt;&gt;1,"Choose a property","References linked"))))</f>
        <v/>
      </c>
    </row>
    <row r="117" spans="1:14" ht="24" customHeight="1">
      <c r="A117" s="8"/>
      <c r="B117" s="8"/>
      <c r="C117" s="8"/>
      <c r="D117" s="8"/>
      <c r="E117" s="8"/>
      <c r="F117" s="10"/>
      <c r="G117" s="10"/>
      <c r="H117" s="8"/>
      <c r="I117" s="10"/>
      <c r="J117" s="8"/>
      <c r="K117" s="10"/>
      <c r="L117" s="8"/>
      <c r="M117" s="8"/>
      <c r="N117" s="9">
        <f>IF(COUNTA(A117:M117)=0,"",IF(A117="","Add record ref",IF(COUNTIF($A$7:$A$206,A117)&lt;&gt;1,"Record ref used twice",IF(COUNTIFS(Properties!$A$7:$A$56,B117,Properties!$F$7:$F$56,"OK")&lt;&gt;1,"Choose a property","References linked"))))</f>
        <v/>
      </c>
    </row>
    <row r="118" spans="1:14" ht="24" customHeight="1">
      <c r="A118" s="8"/>
      <c r="B118" s="8"/>
      <c r="C118" s="8"/>
      <c r="D118" s="8"/>
      <c r="E118" s="8"/>
      <c r="F118" s="10"/>
      <c r="G118" s="10"/>
      <c r="H118" s="8"/>
      <c r="I118" s="10"/>
      <c r="J118" s="8"/>
      <c r="K118" s="10"/>
      <c r="L118" s="8"/>
      <c r="M118" s="8"/>
      <c r="N118" s="9">
        <f>IF(COUNTA(A118:M118)=0,"",IF(A118="","Add record ref",IF(COUNTIF($A$7:$A$206,A118)&lt;&gt;1,"Record ref used twice",IF(COUNTIFS(Properties!$A$7:$A$56,B118,Properties!$F$7:$F$56,"OK")&lt;&gt;1,"Choose a property","References linked"))))</f>
        <v/>
      </c>
    </row>
    <row r="119" spans="1:14" ht="24" customHeight="1">
      <c r="A119" s="8"/>
      <c r="B119" s="8"/>
      <c r="C119" s="8"/>
      <c r="D119" s="8"/>
      <c r="E119" s="8"/>
      <c r="F119" s="10"/>
      <c r="G119" s="10"/>
      <c r="H119" s="8"/>
      <c r="I119" s="10"/>
      <c r="J119" s="8"/>
      <c r="K119" s="10"/>
      <c r="L119" s="8"/>
      <c r="M119" s="8"/>
      <c r="N119" s="9">
        <f>IF(COUNTA(A119:M119)=0,"",IF(A119="","Add record ref",IF(COUNTIF($A$7:$A$206,A119)&lt;&gt;1,"Record ref used twice",IF(COUNTIFS(Properties!$A$7:$A$56,B119,Properties!$F$7:$F$56,"OK")&lt;&gt;1,"Choose a property","References linked"))))</f>
        <v/>
      </c>
    </row>
    <row r="120" spans="1:14" ht="24" customHeight="1">
      <c r="A120" s="8"/>
      <c r="B120" s="8"/>
      <c r="C120" s="8"/>
      <c r="D120" s="8"/>
      <c r="E120" s="8"/>
      <c r="F120" s="10"/>
      <c r="G120" s="10"/>
      <c r="H120" s="8"/>
      <c r="I120" s="10"/>
      <c r="J120" s="8"/>
      <c r="K120" s="10"/>
      <c r="L120" s="8"/>
      <c r="M120" s="8"/>
      <c r="N120" s="9">
        <f>IF(COUNTA(A120:M120)=0,"",IF(A120="","Add record ref",IF(COUNTIF($A$7:$A$206,A120)&lt;&gt;1,"Record ref used twice",IF(COUNTIFS(Properties!$A$7:$A$56,B120,Properties!$F$7:$F$56,"OK")&lt;&gt;1,"Choose a property","References linked"))))</f>
        <v/>
      </c>
    </row>
    <row r="121" spans="1:14" ht="24" customHeight="1">
      <c r="A121" s="8"/>
      <c r="B121" s="8"/>
      <c r="C121" s="8"/>
      <c r="D121" s="8"/>
      <c r="E121" s="8"/>
      <c r="F121" s="10"/>
      <c r="G121" s="10"/>
      <c r="H121" s="8"/>
      <c r="I121" s="10"/>
      <c r="J121" s="8"/>
      <c r="K121" s="10"/>
      <c r="L121" s="8"/>
      <c r="M121" s="8"/>
      <c r="N121" s="9">
        <f>IF(COUNTA(A121:M121)=0,"",IF(A121="","Add record ref",IF(COUNTIF($A$7:$A$206,A121)&lt;&gt;1,"Record ref used twice",IF(COUNTIFS(Properties!$A$7:$A$56,B121,Properties!$F$7:$F$56,"OK")&lt;&gt;1,"Choose a property","References linked"))))</f>
        <v/>
      </c>
    </row>
    <row r="122" spans="1:14" ht="24" customHeight="1">
      <c r="A122" s="8"/>
      <c r="B122" s="8"/>
      <c r="C122" s="8"/>
      <c r="D122" s="8"/>
      <c r="E122" s="8"/>
      <c r="F122" s="10"/>
      <c r="G122" s="10"/>
      <c r="H122" s="8"/>
      <c r="I122" s="10"/>
      <c r="J122" s="8"/>
      <c r="K122" s="10"/>
      <c r="L122" s="8"/>
      <c r="M122" s="8"/>
      <c r="N122" s="9">
        <f>IF(COUNTA(A122:M122)=0,"",IF(A122="","Add record ref",IF(COUNTIF($A$7:$A$206,A122)&lt;&gt;1,"Record ref used twice",IF(COUNTIFS(Properties!$A$7:$A$56,B122,Properties!$F$7:$F$56,"OK")&lt;&gt;1,"Choose a property","References linked"))))</f>
        <v/>
      </c>
    </row>
    <row r="123" spans="1:14" ht="24" customHeight="1">
      <c r="A123" s="8"/>
      <c r="B123" s="8"/>
      <c r="C123" s="8"/>
      <c r="D123" s="8"/>
      <c r="E123" s="8"/>
      <c r="F123" s="10"/>
      <c r="G123" s="10"/>
      <c r="H123" s="8"/>
      <c r="I123" s="10"/>
      <c r="J123" s="8"/>
      <c r="K123" s="10"/>
      <c r="L123" s="8"/>
      <c r="M123" s="8"/>
      <c r="N123" s="9">
        <f>IF(COUNTA(A123:M123)=0,"",IF(A123="","Add record ref",IF(COUNTIF($A$7:$A$206,A123)&lt;&gt;1,"Record ref used twice",IF(COUNTIFS(Properties!$A$7:$A$56,B123,Properties!$F$7:$F$56,"OK")&lt;&gt;1,"Choose a property","References linked"))))</f>
        <v/>
      </c>
    </row>
    <row r="124" spans="1:14" ht="24" customHeight="1">
      <c r="A124" s="8"/>
      <c r="B124" s="8"/>
      <c r="C124" s="8"/>
      <c r="D124" s="8"/>
      <c r="E124" s="8"/>
      <c r="F124" s="10"/>
      <c r="G124" s="10"/>
      <c r="H124" s="8"/>
      <c r="I124" s="10"/>
      <c r="J124" s="8"/>
      <c r="K124" s="10"/>
      <c r="L124" s="8"/>
      <c r="M124" s="8"/>
      <c r="N124" s="9">
        <f>IF(COUNTA(A124:M124)=0,"",IF(A124="","Add record ref",IF(COUNTIF($A$7:$A$206,A124)&lt;&gt;1,"Record ref used twice",IF(COUNTIFS(Properties!$A$7:$A$56,B124,Properties!$F$7:$F$56,"OK")&lt;&gt;1,"Choose a property","References linked"))))</f>
        <v/>
      </c>
    </row>
    <row r="125" spans="1:14" ht="24" customHeight="1">
      <c r="A125" s="8"/>
      <c r="B125" s="8"/>
      <c r="C125" s="8"/>
      <c r="D125" s="8"/>
      <c r="E125" s="8"/>
      <c r="F125" s="10"/>
      <c r="G125" s="10"/>
      <c r="H125" s="8"/>
      <c r="I125" s="10"/>
      <c r="J125" s="8"/>
      <c r="K125" s="10"/>
      <c r="L125" s="8"/>
      <c r="M125" s="8"/>
      <c r="N125" s="9">
        <f>IF(COUNTA(A125:M125)=0,"",IF(A125="","Add record ref",IF(COUNTIF($A$7:$A$206,A125)&lt;&gt;1,"Record ref used twice",IF(COUNTIFS(Properties!$A$7:$A$56,B125,Properties!$F$7:$F$56,"OK")&lt;&gt;1,"Choose a property","References linked"))))</f>
        <v/>
      </c>
    </row>
    <row r="126" spans="1:14" ht="24" customHeight="1">
      <c r="A126" s="8"/>
      <c r="B126" s="8"/>
      <c r="C126" s="8"/>
      <c r="D126" s="8"/>
      <c r="E126" s="8"/>
      <c r="F126" s="10"/>
      <c r="G126" s="10"/>
      <c r="H126" s="8"/>
      <c r="I126" s="10"/>
      <c r="J126" s="8"/>
      <c r="K126" s="10"/>
      <c r="L126" s="8"/>
      <c r="M126" s="8"/>
      <c r="N126" s="9">
        <f>IF(COUNTA(A126:M126)=0,"",IF(A126="","Add record ref",IF(COUNTIF($A$7:$A$206,A126)&lt;&gt;1,"Record ref used twice",IF(COUNTIFS(Properties!$A$7:$A$56,B126,Properties!$F$7:$F$56,"OK")&lt;&gt;1,"Choose a property","References linked"))))</f>
        <v/>
      </c>
    </row>
    <row r="127" spans="1:14" ht="24" customHeight="1">
      <c r="A127" s="8"/>
      <c r="B127" s="8"/>
      <c r="C127" s="8"/>
      <c r="D127" s="8"/>
      <c r="E127" s="8"/>
      <c r="F127" s="10"/>
      <c r="G127" s="10"/>
      <c r="H127" s="8"/>
      <c r="I127" s="10"/>
      <c r="J127" s="8"/>
      <c r="K127" s="10"/>
      <c r="L127" s="8"/>
      <c r="M127" s="8"/>
      <c r="N127" s="9">
        <f>IF(COUNTA(A127:M127)=0,"",IF(A127="","Add record ref",IF(COUNTIF($A$7:$A$206,A127)&lt;&gt;1,"Record ref used twice",IF(COUNTIFS(Properties!$A$7:$A$56,B127,Properties!$F$7:$F$56,"OK")&lt;&gt;1,"Choose a property","References linked"))))</f>
        <v/>
      </c>
    </row>
    <row r="128" spans="1:14" ht="24" customHeight="1">
      <c r="A128" s="8"/>
      <c r="B128" s="8"/>
      <c r="C128" s="8"/>
      <c r="D128" s="8"/>
      <c r="E128" s="8"/>
      <c r="F128" s="10"/>
      <c r="G128" s="10"/>
      <c r="H128" s="8"/>
      <c r="I128" s="10"/>
      <c r="J128" s="8"/>
      <c r="K128" s="10"/>
      <c r="L128" s="8"/>
      <c r="M128" s="8"/>
      <c r="N128" s="9">
        <f>IF(COUNTA(A128:M128)=0,"",IF(A128="","Add record ref",IF(COUNTIF($A$7:$A$206,A128)&lt;&gt;1,"Record ref used twice",IF(COUNTIFS(Properties!$A$7:$A$56,B128,Properties!$F$7:$F$56,"OK")&lt;&gt;1,"Choose a property","References linked"))))</f>
        <v/>
      </c>
    </row>
    <row r="129" spans="1:14" ht="24" customHeight="1">
      <c r="A129" s="8"/>
      <c r="B129" s="8"/>
      <c r="C129" s="8"/>
      <c r="D129" s="8"/>
      <c r="E129" s="8"/>
      <c r="F129" s="10"/>
      <c r="G129" s="10"/>
      <c r="H129" s="8"/>
      <c r="I129" s="10"/>
      <c r="J129" s="8"/>
      <c r="K129" s="10"/>
      <c r="L129" s="8"/>
      <c r="M129" s="8"/>
      <c r="N129" s="9">
        <f>IF(COUNTA(A129:M129)=0,"",IF(A129="","Add record ref",IF(COUNTIF($A$7:$A$206,A129)&lt;&gt;1,"Record ref used twice",IF(COUNTIFS(Properties!$A$7:$A$56,B129,Properties!$F$7:$F$56,"OK")&lt;&gt;1,"Choose a property","References linked"))))</f>
        <v/>
      </c>
    </row>
    <row r="130" spans="1:14" ht="24" customHeight="1">
      <c r="A130" s="8"/>
      <c r="B130" s="8"/>
      <c r="C130" s="8"/>
      <c r="D130" s="8"/>
      <c r="E130" s="8"/>
      <c r="F130" s="10"/>
      <c r="G130" s="10"/>
      <c r="H130" s="8"/>
      <c r="I130" s="10"/>
      <c r="J130" s="8"/>
      <c r="K130" s="10"/>
      <c r="L130" s="8"/>
      <c r="M130" s="8"/>
      <c r="N130" s="9">
        <f>IF(COUNTA(A130:M130)=0,"",IF(A130="","Add record ref",IF(COUNTIF($A$7:$A$206,A130)&lt;&gt;1,"Record ref used twice",IF(COUNTIFS(Properties!$A$7:$A$56,B130,Properties!$F$7:$F$56,"OK")&lt;&gt;1,"Choose a property","References linked"))))</f>
        <v/>
      </c>
    </row>
    <row r="131" spans="1:14" ht="24" customHeight="1">
      <c r="A131" s="8"/>
      <c r="B131" s="8"/>
      <c r="C131" s="8"/>
      <c r="D131" s="8"/>
      <c r="E131" s="8"/>
      <c r="F131" s="10"/>
      <c r="G131" s="10"/>
      <c r="H131" s="8"/>
      <c r="I131" s="10"/>
      <c r="J131" s="8"/>
      <c r="K131" s="10"/>
      <c r="L131" s="8"/>
      <c r="M131" s="8"/>
      <c r="N131" s="9">
        <f>IF(COUNTA(A131:M131)=0,"",IF(A131="","Add record ref",IF(COUNTIF($A$7:$A$206,A131)&lt;&gt;1,"Record ref used twice",IF(COUNTIFS(Properties!$A$7:$A$56,B131,Properties!$F$7:$F$56,"OK")&lt;&gt;1,"Choose a property","References linked"))))</f>
        <v/>
      </c>
    </row>
    <row r="132" spans="1:14" ht="24" customHeight="1">
      <c r="A132" s="8"/>
      <c r="B132" s="8"/>
      <c r="C132" s="8"/>
      <c r="D132" s="8"/>
      <c r="E132" s="8"/>
      <c r="F132" s="10"/>
      <c r="G132" s="10"/>
      <c r="H132" s="8"/>
      <c r="I132" s="10"/>
      <c r="J132" s="8"/>
      <c r="K132" s="10"/>
      <c r="L132" s="8"/>
      <c r="M132" s="8"/>
      <c r="N132" s="9">
        <f>IF(COUNTA(A132:M132)=0,"",IF(A132="","Add record ref",IF(COUNTIF($A$7:$A$206,A132)&lt;&gt;1,"Record ref used twice",IF(COUNTIFS(Properties!$A$7:$A$56,B132,Properties!$F$7:$F$56,"OK")&lt;&gt;1,"Choose a property","References linked"))))</f>
        <v/>
      </c>
    </row>
    <row r="133" spans="1:14" ht="24" customHeight="1">
      <c r="A133" s="8"/>
      <c r="B133" s="8"/>
      <c r="C133" s="8"/>
      <c r="D133" s="8"/>
      <c r="E133" s="8"/>
      <c r="F133" s="10"/>
      <c r="G133" s="10"/>
      <c r="H133" s="8"/>
      <c r="I133" s="10"/>
      <c r="J133" s="8"/>
      <c r="K133" s="10"/>
      <c r="L133" s="8"/>
      <c r="M133" s="8"/>
      <c r="N133" s="9">
        <f>IF(COUNTA(A133:M133)=0,"",IF(A133="","Add record ref",IF(COUNTIF($A$7:$A$206,A133)&lt;&gt;1,"Record ref used twice",IF(COUNTIFS(Properties!$A$7:$A$56,B133,Properties!$F$7:$F$56,"OK")&lt;&gt;1,"Choose a property","References linked"))))</f>
        <v/>
      </c>
    </row>
    <row r="134" spans="1:14" ht="24" customHeight="1">
      <c r="A134" s="8"/>
      <c r="B134" s="8"/>
      <c r="C134" s="8"/>
      <c r="D134" s="8"/>
      <c r="E134" s="8"/>
      <c r="F134" s="10"/>
      <c r="G134" s="10"/>
      <c r="H134" s="8"/>
      <c r="I134" s="10"/>
      <c r="J134" s="8"/>
      <c r="K134" s="10"/>
      <c r="L134" s="8"/>
      <c r="M134" s="8"/>
      <c r="N134" s="9">
        <f>IF(COUNTA(A134:M134)=0,"",IF(A134="","Add record ref",IF(COUNTIF($A$7:$A$206,A134)&lt;&gt;1,"Record ref used twice",IF(COUNTIFS(Properties!$A$7:$A$56,B134,Properties!$F$7:$F$56,"OK")&lt;&gt;1,"Choose a property","References linked"))))</f>
        <v/>
      </c>
    </row>
    <row r="135" spans="1:14" ht="24" customHeight="1">
      <c r="A135" s="8"/>
      <c r="B135" s="8"/>
      <c r="C135" s="8"/>
      <c r="D135" s="8"/>
      <c r="E135" s="8"/>
      <c r="F135" s="10"/>
      <c r="G135" s="10"/>
      <c r="H135" s="8"/>
      <c r="I135" s="10"/>
      <c r="J135" s="8"/>
      <c r="K135" s="10"/>
      <c r="L135" s="8"/>
      <c r="M135" s="8"/>
      <c r="N135" s="9">
        <f>IF(COUNTA(A135:M135)=0,"",IF(A135="","Add record ref",IF(COUNTIF($A$7:$A$206,A135)&lt;&gt;1,"Record ref used twice",IF(COUNTIFS(Properties!$A$7:$A$56,B135,Properties!$F$7:$F$56,"OK")&lt;&gt;1,"Choose a property","References linked"))))</f>
        <v/>
      </c>
    </row>
    <row r="136" spans="1:14" ht="24" customHeight="1">
      <c r="A136" s="8"/>
      <c r="B136" s="8"/>
      <c r="C136" s="8"/>
      <c r="D136" s="8"/>
      <c r="E136" s="8"/>
      <c r="F136" s="10"/>
      <c r="G136" s="10"/>
      <c r="H136" s="8"/>
      <c r="I136" s="10"/>
      <c r="J136" s="8"/>
      <c r="K136" s="10"/>
      <c r="L136" s="8"/>
      <c r="M136" s="8"/>
      <c r="N136" s="9">
        <f>IF(COUNTA(A136:M136)=0,"",IF(A136="","Add record ref",IF(COUNTIF($A$7:$A$206,A136)&lt;&gt;1,"Record ref used twice",IF(COUNTIFS(Properties!$A$7:$A$56,B136,Properties!$F$7:$F$56,"OK")&lt;&gt;1,"Choose a property","References linked"))))</f>
        <v/>
      </c>
    </row>
    <row r="137" spans="1:14" ht="24" customHeight="1">
      <c r="A137" s="8"/>
      <c r="B137" s="8"/>
      <c r="C137" s="8"/>
      <c r="D137" s="8"/>
      <c r="E137" s="8"/>
      <c r="F137" s="10"/>
      <c r="G137" s="10"/>
      <c r="H137" s="8"/>
      <c r="I137" s="10"/>
      <c r="J137" s="8"/>
      <c r="K137" s="10"/>
      <c r="L137" s="8"/>
      <c r="M137" s="8"/>
      <c r="N137" s="9">
        <f>IF(COUNTA(A137:M137)=0,"",IF(A137="","Add record ref",IF(COUNTIF($A$7:$A$206,A137)&lt;&gt;1,"Record ref used twice",IF(COUNTIFS(Properties!$A$7:$A$56,B137,Properties!$F$7:$F$56,"OK")&lt;&gt;1,"Choose a property","References linked"))))</f>
        <v/>
      </c>
    </row>
    <row r="138" spans="1:14" ht="24" customHeight="1">
      <c r="A138" s="8"/>
      <c r="B138" s="8"/>
      <c r="C138" s="8"/>
      <c r="D138" s="8"/>
      <c r="E138" s="8"/>
      <c r="F138" s="10"/>
      <c r="G138" s="10"/>
      <c r="H138" s="8"/>
      <c r="I138" s="10"/>
      <c r="J138" s="8"/>
      <c r="K138" s="10"/>
      <c r="L138" s="8"/>
      <c r="M138" s="8"/>
      <c r="N138" s="9">
        <f>IF(COUNTA(A138:M138)=0,"",IF(A138="","Add record ref",IF(COUNTIF($A$7:$A$206,A138)&lt;&gt;1,"Record ref used twice",IF(COUNTIFS(Properties!$A$7:$A$56,B138,Properties!$F$7:$F$56,"OK")&lt;&gt;1,"Choose a property","References linked"))))</f>
        <v/>
      </c>
    </row>
    <row r="139" spans="1:14" ht="24" customHeight="1">
      <c r="A139" s="8"/>
      <c r="B139" s="8"/>
      <c r="C139" s="8"/>
      <c r="D139" s="8"/>
      <c r="E139" s="8"/>
      <c r="F139" s="10"/>
      <c r="G139" s="10"/>
      <c r="H139" s="8"/>
      <c r="I139" s="10"/>
      <c r="J139" s="8"/>
      <c r="K139" s="10"/>
      <c r="L139" s="8"/>
      <c r="M139" s="8"/>
      <c r="N139" s="9">
        <f>IF(COUNTA(A139:M139)=0,"",IF(A139="","Add record ref",IF(COUNTIF($A$7:$A$206,A139)&lt;&gt;1,"Record ref used twice",IF(COUNTIFS(Properties!$A$7:$A$56,B139,Properties!$F$7:$F$56,"OK")&lt;&gt;1,"Choose a property","References linked"))))</f>
        <v/>
      </c>
    </row>
    <row r="140" spans="1:14" ht="24" customHeight="1">
      <c r="A140" s="8"/>
      <c r="B140" s="8"/>
      <c r="C140" s="8"/>
      <c r="D140" s="8"/>
      <c r="E140" s="8"/>
      <c r="F140" s="10"/>
      <c r="G140" s="10"/>
      <c r="H140" s="8"/>
      <c r="I140" s="10"/>
      <c r="J140" s="8"/>
      <c r="K140" s="10"/>
      <c r="L140" s="8"/>
      <c r="M140" s="8"/>
      <c r="N140" s="9">
        <f>IF(COUNTA(A140:M140)=0,"",IF(A140="","Add record ref",IF(COUNTIF($A$7:$A$206,A140)&lt;&gt;1,"Record ref used twice",IF(COUNTIFS(Properties!$A$7:$A$56,B140,Properties!$F$7:$F$56,"OK")&lt;&gt;1,"Choose a property","References linked"))))</f>
        <v/>
      </c>
    </row>
    <row r="141" spans="1:14" ht="24" customHeight="1">
      <c r="A141" s="8"/>
      <c r="B141" s="8"/>
      <c r="C141" s="8"/>
      <c r="D141" s="8"/>
      <c r="E141" s="8"/>
      <c r="F141" s="10"/>
      <c r="G141" s="10"/>
      <c r="H141" s="8"/>
      <c r="I141" s="10"/>
      <c r="J141" s="8"/>
      <c r="K141" s="10"/>
      <c r="L141" s="8"/>
      <c r="M141" s="8"/>
      <c r="N141" s="9">
        <f>IF(COUNTA(A141:M141)=0,"",IF(A141="","Add record ref",IF(COUNTIF($A$7:$A$206,A141)&lt;&gt;1,"Record ref used twice",IF(COUNTIFS(Properties!$A$7:$A$56,B141,Properties!$F$7:$F$56,"OK")&lt;&gt;1,"Choose a property","References linked"))))</f>
        <v/>
      </c>
    </row>
    <row r="142" spans="1:14" ht="24" customHeight="1">
      <c r="A142" s="8"/>
      <c r="B142" s="8"/>
      <c r="C142" s="8"/>
      <c r="D142" s="8"/>
      <c r="E142" s="8"/>
      <c r="F142" s="10"/>
      <c r="G142" s="10"/>
      <c r="H142" s="8"/>
      <c r="I142" s="10"/>
      <c r="J142" s="8"/>
      <c r="K142" s="10"/>
      <c r="L142" s="8"/>
      <c r="M142" s="8"/>
      <c r="N142" s="9">
        <f>IF(COUNTA(A142:M142)=0,"",IF(A142="","Add record ref",IF(COUNTIF($A$7:$A$206,A142)&lt;&gt;1,"Record ref used twice",IF(COUNTIFS(Properties!$A$7:$A$56,B142,Properties!$F$7:$F$56,"OK")&lt;&gt;1,"Choose a property","References linked"))))</f>
        <v/>
      </c>
    </row>
    <row r="143" spans="1:14" ht="24" customHeight="1">
      <c r="A143" s="8"/>
      <c r="B143" s="8"/>
      <c r="C143" s="8"/>
      <c r="D143" s="8"/>
      <c r="E143" s="8"/>
      <c r="F143" s="10"/>
      <c r="G143" s="10"/>
      <c r="H143" s="8"/>
      <c r="I143" s="10"/>
      <c r="J143" s="8"/>
      <c r="K143" s="10"/>
      <c r="L143" s="8"/>
      <c r="M143" s="8"/>
      <c r="N143" s="9">
        <f>IF(COUNTA(A143:M143)=0,"",IF(A143="","Add record ref",IF(COUNTIF($A$7:$A$206,A143)&lt;&gt;1,"Record ref used twice",IF(COUNTIFS(Properties!$A$7:$A$56,B143,Properties!$F$7:$F$56,"OK")&lt;&gt;1,"Choose a property","References linked"))))</f>
        <v/>
      </c>
    </row>
    <row r="144" spans="1:14" ht="24" customHeight="1">
      <c r="A144" s="8"/>
      <c r="B144" s="8"/>
      <c r="C144" s="8"/>
      <c r="D144" s="8"/>
      <c r="E144" s="8"/>
      <c r="F144" s="10"/>
      <c r="G144" s="10"/>
      <c r="H144" s="8"/>
      <c r="I144" s="10"/>
      <c r="J144" s="8"/>
      <c r="K144" s="10"/>
      <c r="L144" s="8"/>
      <c r="M144" s="8"/>
      <c r="N144" s="9">
        <f>IF(COUNTA(A144:M144)=0,"",IF(A144="","Add record ref",IF(COUNTIF($A$7:$A$206,A144)&lt;&gt;1,"Record ref used twice",IF(COUNTIFS(Properties!$A$7:$A$56,B144,Properties!$F$7:$F$56,"OK")&lt;&gt;1,"Choose a property","References linked"))))</f>
        <v/>
      </c>
    </row>
    <row r="145" spans="1:14" ht="24" customHeight="1">
      <c r="A145" s="8"/>
      <c r="B145" s="8"/>
      <c r="C145" s="8"/>
      <c r="D145" s="8"/>
      <c r="E145" s="8"/>
      <c r="F145" s="10"/>
      <c r="G145" s="10"/>
      <c r="H145" s="8"/>
      <c r="I145" s="10"/>
      <c r="J145" s="8"/>
      <c r="K145" s="10"/>
      <c r="L145" s="8"/>
      <c r="M145" s="8"/>
      <c r="N145" s="9">
        <f>IF(COUNTA(A145:M145)=0,"",IF(A145="","Add record ref",IF(COUNTIF($A$7:$A$206,A145)&lt;&gt;1,"Record ref used twice",IF(COUNTIFS(Properties!$A$7:$A$56,B145,Properties!$F$7:$F$56,"OK")&lt;&gt;1,"Choose a property","References linked"))))</f>
        <v/>
      </c>
    </row>
    <row r="146" spans="1:14" ht="24" customHeight="1">
      <c r="A146" s="8"/>
      <c r="B146" s="8"/>
      <c r="C146" s="8"/>
      <c r="D146" s="8"/>
      <c r="E146" s="8"/>
      <c r="F146" s="10"/>
      <c r="G146" s="10"/>
      <c r="H146" s="8"/>
      <c r="I146" s="10"/>
      <c r="J146" s="8"/>
      <c r="K146" s="10"/>
      <c r="L146" s="8"/>
      <c r="M146" s="8"/>
      <c r="N146" s="9">
        <f>IF(COUNTA(A146:M146)=0,"",IF(A146="","Add record ref",IF(COUNTIF($A$7:$A$206,A146)&lt;&gt;1,"Record ref used twice",IF(COUNTIFS(Properties!$A$7:$A$56,B146,Properties!$F$7:$F$56,"OK")&lt;&gt;1,"Choose a property","References linked"))))</f>
        <v/>
      </c>
    </row>
    <row r="147" spans="1:14" ht="24" customHeight="1">
      <c r="A147" s="8"/>
      <c r="B147" s="8"/>
      <c r="C147" s="8"/>
      <c r="D147" s="8"/>
      <c r="E147" s="8"/>
      <c r="F147" s="10"/>
      <c r="G147" s="10"/>
      <c r="H147" s="8"/>
      <c r="I147" s="10"/>
      <c r="J147" s="8"/>
      <c r="K147" s="10"/>
      <c r="L147" s="8"/>
      <c r="M147" s="8"/>
      <c r="N147" s="9">
        <f>IF(COUNTA(A147:M147)=0,"",IF(A147="","Add record ref",IF(COUNTIF($A$7:$A$206,A147)&lt;&gt;1,"Record ref used twice",IF(COUNTIFS(Properties!$A$7:$A$56,B147,Properties!$F$7:$F$56,"OK")&lt;&gt;1,"Choose a property","References linked"))))</f>
        <v/>
      </c>
    </row>
    <row r="148" spans="1:14" ht="24" customHeight="1">
      <c r="A148" s="8"/>
      <c r="B148" s="8"/>
      <c r="C148" s="8"/>
      <c r="D148" s="8"/>
      <c r="E148" s="8"/>
      <c r="F148" s="10"/>
      <c r="G148" s="10"/>
      <c r="H148" s="8"/>
      <c r="I148" s="10"/>
      <c r="J148" s="8"/>
      <c r="K148" s="10"/>
      <c r="L148" s="8"/>
      <c r="M148" s="8"/>
      <c r="N148" s="9">
        <f>IF(COUNTA(A148:M148)=0,"",IF(A148="","Add record ref",IF(COUNTIF($A$7:$A$206,A148)&lt;&gt;1,"Record ref used twice",IF(COUNTIFS(Properties!$A$7:$A$56,B148,Properties!$F$7:$F$56,"OK")&lt;&gt;1,"Choose a property","References linked"))))</f>
        <v/>
      </c>
    </row>
    <row r="149" spans="1:14" ht="24" customHeight="1">
      <c r="A149" s="8"/>
      <c r="B149" s="8"/>
      <c r="C149" s="8"/>
      <c r="D149" s="8"/>
      <c r="E149" s="8"/>
      <c r="F149" s="10"/>
      <c r="G149" s="10"/>
      <c r="H149" s="8"/>
      <c r="I149" s="10"/>
      <c r="J149" s="8"/>
      <c r="K149" s="10"/>
      <c r="L149" s="8"/>
      <c r="M149" s="8"/>
      <c r="N149" s="9">
        <f>IF(COUNTA(A149:M149)=0,"",IF(A149="","Add record ref",IF(COUNTIF($A$7:$A$206,A149)&lt;&gt;1,"Record ref used twice",IF(COUNTIFS(Properties!$A$7:$A$56,B149,Properties!$F$7:$F$56,"OK")&lt;&gt;1,"Choose a property","References linked"))))</f>
        <v/>
      </c>
    </row>
    <row r="150" spans="1:14" ht="24" customHeight="1">
      <c r="A150" s="8"/>
      <c r="B150" s="8"/>
      <c r="C150" s="8"/>
      <c r="D150" s="8"/>
      <c r="E150" s="8"/>
      <c r="F150" s="10"/>
      <c r="G150" s="10"/>
      <c r="H150" s="8"/>
      <c r="I150" s="10"/>
      <c r="J150" s="8"/>
      <c r="K150" s="10"/>
      <c r="L150" s="8"/>
      <c r="M150" s="8"/>
      <c r="N150" s="9">
        <f>IF(COUNTA(A150:M150)=0,"",IF(A150="","Add record ref",IF(COUNTIF($A$7:$A$206,A150)&lt;&gt;1,"Record ref used twice",IF(COUNTIFS(Properties!$A$7:$A$56,B150,Properties!$F$7:$F$56,"OK")&lt;&gt;1,"Choose a property","References linked"))))</f>
        <v/>
      </c>
    </row>
    <row r="151" spans="1:14" ht="24" customHeight="1">
      <c r="A151" s="8"/>
      <c r="B151" s="8"/>
      <c r="C151" s="8"/>
      <c r="D151" s="8"/>
      <c r="E151" s="8"/>
      <c r="F151" s="10"/>
      <c r="G151" s="10"/>
      <c r="H151" s="8"/>
      <c r="I151" s="10"/>
      <c r="J151" s="8"/>
      <c r="K151" s="10"/>
      <c r="L151" s="8"/>
      <c r="M151" s="8"/>
      <c r="N151" s="9">
        <f>IF(COUNTA(A151:M151)=0,"",IF(A151="","Add record ref",IF(COUNTIF($A$7:$A$206,A151)&lt;&gt;1,"Record ref used twice",IF(COUNTIFS(Properties!$A$7:$A$56,B151,Properties!$F$7:$F$56,"OK")&lt;&gt;1,"Choose a property","References linked"))))</f>
        <v/>
      </c>
    </row>
    <row r="152" spans="1:14" ht="24" customHeight="1">
      <c r="A152" s="8"/>
      <c r="B152" s="8"/>
      <c r="C152" s="8"/>
      <c r="D152" s="8"/>
      <c r="E152" s="8"/>
      <c r="F152" s="10"/>
      <c r="G152" s="10"/>
      <c r="H152" s="8"/>
      <c r="I152" s="10"/>
      <c r="J152" s="8"/>
      <c r="K152" s="10"/>
      <c r="L152" s="8"/>
      <c r="M152" s="8"/>
      <c r="N152" s="9">
        <f>IF(COUNTA(A152:M152)=0,"",IF(A152="","Add record ref",IF(COUNTIF($A$7:$A$206,A152)&lt;&gt;1,"Record ref used twice",IF(COUNTIFS(Properties!$A$7:$A$56,B152,Properties!$F$7:$F$56,"OK")&lt;&gt;1,"Choose a property","References linked"))))</f>
        <v/>
      </c>
    </row>
    <row r="153" spans="1:14" ht="24" customHeight="1">
      <c r="A153" s="8"/>
      <c r="B153" s="8"/>
      <c r="C153" s="8"/>
      <c r="D153" s="8"/>
      <c r="E153" s="8"/>
      <c r="F153" s="10"/>
      <c r="G153" s="10"/>
      <c r="H153" s="8"/>
      <c r="I153" s="10"/>
      <c r="J153" s="8"/>
      <c r="K153" s="10"/>
      <c r="L153" s="8"/>
      <c r="M153" s="8"/>
      <c r="N153" s="9">
        <f>IF(COUNTA(A153:M153)=0,"",IF(A153="","Add record ref",IF(COUNTIF($A$7:$A$206,A153)&lt;&gt;1,"Record ref used twice",IF(COUNTIFS(Properties!$A$7:$A$56,B153,Properties!$F$7:$F$56,"OK")&lt;&gt;1,"Choose a property","References linked"))))</f>
        <v/>
      </c>
    </row>
    <row r="154" spans="1:14" ht="24" customHeight="1">
      <c r="A154" s="8"/>
      <c r="B154" s="8"/>
      <c r="C154" s="8"/>
      <c r="D154" s="8"/>
      <c r="E154" s="8"/>
      <c r="F154" s="10"/>
      <c r="G154" s="10"/>
      <c r="H154" s="8"/>
      <c r="I154" s="10"/>
      <c r="J154" s="8"/>
      <c r="K154" s="10"/>
      <c r="L154" s="8"/>
      <c r="M154" s="8"/>
      <c r="N154" s="9">
        <f>IF(COUNTA(A154:M154)=0,"",IF(A154="","Add record ref",IF(COUNTIF($A$7:$A$206,A154)&lt;&gt;1,"Record ref used twice",IF(COUNTIFS(Properties!$A$7:$A$56,B154,Properties!$F$7:$F$56,"OK")&lt;&gt;1,"Choose a property","References linked"))))</f>
        <v/>
      </c>
    </row>
    <row r="155" spans="1:14" ht="24" customHeight="1">
      <c r="A155" s="8"/>
      <c r="B155" s="8"/>
      <c r="C155" s="8"/>
      <c r="D155" s="8"/>
      <c r="E155" s="8"/>
      <c r="F155" s="10"/>
      <c r="G155" s="10"/>
      <c r="H155" s="8"/>
      <c r="I155" s="10"/>
      <c r="J155" s="8"/>
      <c r="K155" s="10"/>
      <c r="L155" s="8"/>
      <c r="M155" s="8"/>
      <c r="N155" s="9">
        <f>IF(COUNTA(A155:M155)=0,"",IF(A155="","Add record ref",IF(COUNTIF($A$7:$A$206,A155)&lt;&gt;1,"Record ref used twice",IF(COUNTIFS(Properties!$A$7:$A$56,B155,Properties!$F$7:$F$56,"OK")&lt;&gt;1,"Choose a property","References linked"))))</f>
        <v/>
      </c>
    </row>
    <row r="156" spans="1:14" ht="24" customHeight="1">
      <c r="A156" s="8"/>
      <c r="B156" s="8"/>
      <c r="C156" s="8"/>
      <c r="D156" s="8"/>
      <c r="E156" s="8"/>
      <c r="F156" s="10"/>
      <c r="G156" s="10"/>
      <c r="H156" s="8"/>
      <c r="I156" s="10"/>
      <c r="J156" s="8"/>
      <c r="K156" s="10"/>
      <c r="L156" s="8"/>
      <c r="M156" s="8"/>
      <c r="N156" s="9">
        <f>IF(COUNTA(A156:M156)=0,"",IF(A156="","Add record ref",IF(COUNTIF($A$7:$A$206,A156)&lt;&gt;1,"Record ref used twice",IF(COUNTIFS(Properties!$A$7:$A$56,B156,Properties!$F$7:$F$56,"OK")&lt;&gt;1,"Choose a property","References linked"))))</f>
        <v/>
      </c>
    </row>
    <row r="157" spans="1:14" ht="24" customHeight="1">
      <c r="A157" s="8"/>
      <c r="B157" s="8"/>
      <c r="C157" s="8"/>
      <c r="D157" s="8"/>
      <c r="E157" s="8"/>
      <c r="F157" s="10"/>
      <c r="G157" s="10"/>
      <c r="H157" s="8"/>
      <c r="I157" s="10"/>
      <c r="J157" s="8"/>
      <c r="K157" s="10"/>
      <c r="L157" s="8"/>
      <c r="M157" s="8"/>
      <c r="N157" s="9">
        <f>IF(COUNTA(A157:M157)=0,"",IF(A157="","Add record ref",IF(COUNTIF($A$7:$A$206,A157)&lt;&gt;1,"Record ref used twice",IF(COUNTIFS(Properties!$A$7:$A$56,B157,Properties!$F$7:$F$56,"OK")&lt;&gt;1,"Choose a property","References linked"))))</f>
        <v/>
      </c>
    </row>
    <row r="158" spans="1:14" ht="24" customHeight="1">
      <c r="A158" s="8"/>
      <c r="B158" s="8"/>
      <c r="C158" s="8"/>
      <c r="D158" s="8"/>
      <c r="E158" s="8"/>
      <c r="F158" s="10"/>
      <c r="G158" s="10"/>
      <c r="H158" s="8"/>
      <c r="I158" s="10"/>
      <c r="J158" s="8"/>
      <c r="K158" s="10"/>
      <c r="L158" s="8"/>
      <c r="M158" s="8"/>
      <c r="N158" s="9">
        <f>IF(COUNTA(A158:M158)=0,"",IF(A158="","Add record ref",IF(COUNTIF($A$7:$A$206,A158)&lt;&gt;1,"Record ref used twice",IF(COUNTIFS(Properties!$A$7:$A$56,B158,Properties!$F$7:$F$56,"OK")&lt;&gt;1,"Choose a property","References linked"))))</f>
        <v/>
      </c>
    </row>
    <row r="159" spans="1:14" ht="24" customHeight="1">
      <c r="A159" s="8"/>
      <c r="B159" s="8"/>
      <c r="C159" s="8"/>
      <c r="D159" s="8"/>
      <c r="E159" s="8"/>
      <c r="F159" s="10"/>
      <c r="G159" s="10"/>
      <c r="H159" s="8"/>
      <c r="I159" s="10"/>
      <c r="J159" s="8"/>
      <c r="K159" s="10"/>
      <c r="L159" s="8"/>
      <c r="M159" s="8"/>
      <c r="N159" s="9">
        <f>IF(COUNTA(A159:M159)=0,"",IF(A159="","Add record ref",IF(COUNTIF($A$7:$A$206,A159)&lt;&gt;1,"Record ref used twice",IF(COUNTIFS(Properties!$A$7:$A$56,B159,Properties!$F$7:$F$56,"OK")&lt;&gt;1,"Choose a property","References linked"))))</f>
        <v/>
      </c>
    </row>
    <row r="160" spans="1:14" ht="24" customHeight="1">
      <c r="A160" s="8"/>
      <c r="B160" s="8"/>
      <c r="C160" s="8"/>
      <c r="D160" s="8"/>
      <c r="E160" s="8"/>
      <c r="F160" s="10"/>
      <c r="G160" s="10"/>
      <c r="H160" s="8"/>
      <c r="I160" s="10"/>
      <c r="J160" s="8"/>
      <c r="K160" s="10"/>
      <c r="L160" s="8"/>
      <c r="M160" s="8"/>
      <c r="N160" s="9">
        <f>IF(COUNTA(A160:M160)=0,"",IF(A160="","Add record ref",IF(COUNTIF($A$7:$A$206,A160)&lt;&gt;1,"Record ref used twice",IF(COUNTIFS(Properties!$A$7:$A$56,B160,Properties!$F$7:$F$56,"OK")&lt;&gt;1,"Choose a property","References linked"))))</f>
        <v/>
      </c>
    </row>
    <row r="161" spans="1:14" ht="24" customHeight="1">
      <c r="A161" s="8"/>
      <c r="B161" s="8"/>
      <c r="C161" s="8"/>
      <c r="D161" s="8"/>
      <c r="E161" s="8"/>
      <c r="F161" s="10"/>
      <c r="G161" s="10"/>
      <c r="H161" s="8"/>
      <c r="I161" s="10"/>
      <c r="J161" s="8"/>
      <c r="K161" s="10"/>
      <c r="L161" s="8"/>
      <c r="M161" s="8"/>
      <c r="N161" s="9">
        <f>IF(COUNTA(A161:M161)=0,"",IF(A161="","Add record ref",IF(COUNTIF($A$7:$A$206,A161)&lt;&gt;1,"Record ref used twice",IF(COUNTIFS(Properties!$A$7:$A$56,B161,Properties!$F$7:$F$56,"OK")&lt;&gt;1,"Choose a property","References linked"))))</f>
        <v/>
      </c>
    </row>
    <row r="162" spans="1:14" ht="24" customHeight="1">
      <c r="A162" s="8"/>
      <c r="B162" s="8"/>
      <c r="C162" s="8"/>
      <c r="D162" s="8"/>
      <c r="E162" s="8"/>
      <c r="F162" s="10"/>
      <c r="G162" s="10"/>
      <c r="H162" s="8"/>
      <c r="I162" s="10"/>
      <c r="J162" s="8"/>
      <c r="K162" s="10"/>
      <c r="L162" s="8"/>
      <c r="M162" s="8"/>
      <c r="N162" s="9">
        <f>IF(COUNTA(A162:M162)=0,"",IF(A162="","Add record ref",IF(COUNTIF($A$7:$A$206,A162)&lt;&gt;1,"Record ref used twice",IF(COUNTIFS(Properties!$A$7:$A$56,B162,Properties!$F$7:$F$56,"OK")&lt;&gt;1,"Choose a property","References linked"))))</f>
        <v/>
      </c>
    </row>
    <row r="163" spans="1:14" ht="24" customHeight="1">
      <c r="A163" s="8"/>
      <c r="B163" s="8"/>
      <c r="C163" s="8"/>
      <c r="D163" s="8"/>
      <c r="E163" s="8"/>
      <c r="F163" s="10"/>
      <c r="G163" s="10"/>
      <c r="H163" s="8"/>
      <c r="I163" s="10"/>
      <c r="J163" s="8"/>
      <c r="K163" s="10"/>
      <c r="L163" s="8"/>
      <c r="M163" s="8"/>
      <c r="N163" s="9">
        <f>IF(COUNTA(A163:M163)=0,"",IF(A163="","Add record ref",IF(COUNTIF($A$7:$A$206,A163)&lt;&gt;1,"Record ref used twice",IF(COUNTIFS(Properties!$A$7:$A$56,B163,Properties!$F$7:$F$56,"OK")&lt;&gt;1,"Choose a property","References linked"))))</f>
        <v/>
      </c>
    </row>
    <row r="164" spans="1:14" ht="24" customHeight="1">
      <c r="A164" s="8"/>
      <c r="B164" s="8"/>
      <c r="C164" s="8"/>
      <c r="D164" s="8"/>
      <c r="E164" s="8"/>
      <c r="F164" s="10"/>
      <c r="G164" s="10"/>
      <c r="H164" s="8"/>
      <c r="I164" s="10"/>
      <c r="J164" s="8"/>
      <c r="K164" s="10"/>
      <c r="L164" s="8"/>
      <c r="M164" s="8"/>
      <c r="N164" s="9">
        <f>IF(COUNTA(A164:M164)=0,"",IF(A164="","Add record ref",IF(COUNTIF($A$7:$A$206,A164)&lt;&gt;1,"Record ref used twice",IF(COUNTIFS(Properties!$A$7:$A$56,B164,Properties!$F$7:$F$56,"OK")&lt;&gt;1,"Choose a property","References linked"))))</f>
        <v/>
      </c>
    </row>
    <row r="165" spans="1:14" ht="24" customHeight="1">
      <c r="A165" s="8"/>
      <c r="B165" s="8"/>
      <c r="C165" s="8"/>
      <c r="D165" s="8"/>
      <c r="E165" s="8"/>
      <c r="F165" s="10"/>
      <c r="G165" s="10"/>
      <c r="H165" s="8"/>
      <c r="I165" s="10"/>
      <c r="J165" s="8"/>
      <c r="K165" s="10"/>
      <c r="L165" s="8"/>
      <c r="M165" s="8"/>
      <c r="N165" s="9">
        <f>IF(COUNTA(A165:M165)=0,"",IF(A165="","Add record ref",IF(COUNTIF($A$7:$A$206,A165)&lt;&gt;1,"Record ref used twice",IF(COUNTIFS(Properties!$A$7:$A$56,B165,Properties!$F$7:$F$56,"OK")&lt;&gt;1,"Choose a property","References linked"))))</f>
        <v/>
      </c>
    </row>
    <row r="166" spans="1:14" ht="24" customHeight="1">
      <c r="A166" s="8"/>
      <c r="B166" s="8"/>
      <c r="C166" s="8"/>
      <c r="D166" s="8"/>
      <c r="E166" s="8"/>
      <c r="F166" s="10"/>
      <c r="G166" s="10"/>
      <c r="H166" s="8"/>
      <c r="I166" s="10"/>
      <c r="J166" s="8"/>
      <c r="K166" s="10"/>
      <c r="L166" s="8"/>
      <c r="M166" s="8"/>
      <c r="N166" s="9">
        <f>IF(COUNTA(A166:M166)=0,"",IF(A166="","Add record ref",IF(COUNTIF($A$7:$A$206,A166)&lt;&gt;1,"Record ref used twice",IF(COUNTIFS(Properties!$A$7:$A$56,B166,Properties!$F$7:$F$56,"OK")&lt;&gt;1,"Choose a property","References linked"))))</f>
        <v/>
      </c>
    </row>
    <row r="167" spans="1:14" ht="24" customHeight="1">
      <c r="A167" s="8"/>
      <c r="B167" s="8"/>
      <c r="C167" s="8"/>
      <c r="D167" s="8"/>
      <c r="E167" s="8"/>
      <c r="F167" s="10"/>
      <c r="G167" s="10"/>
      <c r="H167" s="8"/>
      <c r="I167" s="10"/>
      <c r="J167" s="8"/>
      <c r="K167" s="10"/>
      <c r="L167" s="8"/>
      <c r="M167" s="8"/>
      <c r="N167" s="9">
        <f>IF(COUNTA(A167:M167)=0,"",IF(A167="","Add record ref",IF(COUNTIF($A$7:$A$206,A167)&lt;&gt;1,"Record ref used twice",IF(COUNTIFS(Properties!$A$7:$A$56,B167,Properties!$F$7:$F$56,"OK")&lt;&gt;1,"Choose a property","References linked"))))</f>
        <v/>
      </c>
    </row>
    <row r="168" spans="1:14" ht="24" customHeight="1">
      <c r="A168" s="8"/>
      <c r="B168" s="8"/>
      <c r="C168" s="8"/>
      <c r="D168" s="8"/>
      <c r="E168" s="8"/>
      <c r="F168" s="10"/>
      <c r="G168" s="10"/>
      <c r="H168" s="8"/>
      <c r="I168" s="10"/>
      <c r="J168" s="8"/>
      <c r="K168" s="10"/>
      <c r="L168" s="8"/>
      <c r="M168" s="8"/>
      <c r="N168" s="9">
        <f>IF(COUNTA(A168:M168)=0,"",IF(A168="","Add record ref",IF(COUNTIF($A$7:$A$206,A168)&lt;&gt;1,"Record ref used twice",IF(COUNTIFS(Properties!$A$7:$A$56,B168,Properties!$F$7:$F$56,"OK")&lt;&gt;1,"Choose a property","References linked"))))</f>
        <v/>
      </c>
    </row>
    <row r="169" spans="1:14" ht="24" customHeight="1">
      <c r="A169" s="8"/>
      <c r="B169" s="8"/>
      <c r="C169" s="8"/>
      <c r="D169" s="8"/>
      <c r="E169" s="8"/>
      <c r="F169" s="10"/>
      <c r="G169" s="10"/>
      <c r="H169" s="8"/>
      <c r="I169" s="10"/>
      <c r="J169" s="8"/>
      <c r="K169" s="10"/>
      <c r="L169" s="8"/>
      <c r="M169" s="8"/>
      <c r="N169" s="9">
        <f>IF(COUNTA(A169:M169)=0,"",IF(A169="","Add record ref",IF(COUNTIF($A$7:$A$206,A169)&lt;&gt;1,"Record ref used twice",IF(COUNTIFS(Properties!$A$7:$A$56,B169,Properties!$F$7:$F$56,"OK")&lt;&gt;1,"Choose a property","References linked"))))</f>
        <v/>
      </c>
    </row>
    <row r="170" spans="1:14" ht="24" customHeight="1">
      <c r="A170" s="8"/>
      <c r="B170" s="8"/>
      <c r="C170" s="8"/>
      <c r="D170" s="8"/>
      <c r="E170" s="8"/>
      <c r="F170" s="10"/>
      <c r="G170" s="10"/>
      <c r="H170" s="8"/>
      <c r="I170" s="10"/>
      <c r="J170" s="8"/>
      <c r="K170" s="10"/>
      <c r="L170" s="8"/>
      <c r="M170" s="8"/>
      <c r="N170" s="9">
        <f>IF(COUNTA(A170:M170)=0,"",IF(A170="","Add record ref",IF(COUNTIF($A$7:$A$206,A170)&lt;&gt;1,"Record ref used twice",IF(COUNTIFS(Properties!$A$7:$A$56,B170,Properties!$F$7:$F$56,"OK")&lt;&gt;1,"Choose a property","References linked"))))</f>
        <v/>
      </c>
    </row>
    <row r="171" spans="1:14" ht="24" customHeight="1">
      <c r="A171" s="8"/>
      <c r="B171" s="8"/>
      <c r="C171" s="8"/>
      <c r="D171" s="8"/>
      <c r="E171" s="8"/>
      <c r="F171" s="10"/>
      <c r="G171" s="10"/>
      <c r="H171" s="8"/>
      <c r="I171" s="10"/>
      <c r="J171" s="8"/>
      <c r="K171" s="10"/>
      <c r="L171" s="8"/>
      <c r="M171" s="8"/>
      <c r="N171" s="9">
        <f>IF(COUNTA(A171:M171)=0,"",IF(A171="","Add record ref",IF(COUNTIF($A$7:$A$206,A171)&lt;&gt;1,"Record ref used twice",IF(COUNTIFS(Properties!$A$7:$A$56,B171,Properties!$F$7:$F$56,"OK")&lt;&gt;1,"Choose a property","References linked"))))</f>
        <v/>
      </c>
    </row>
    <row r="172" spans="1:14" ht="24" customHeight="1">
      <c r="A172" s="8"/>
      <c r="B172" s="8"/>
      <c r="C172" s="8"/>
      <c r="D172" s="8"/>
      <c r="E172" s="8"/>
      <c r="F172" s="10"/>
      <c r="G172" s="10"/>
      <c r="H172" s="8"/>
      <c r="I172" s="10"/>
      <c r="J172" s="8"/>
      <c r="K172" s="10"/>
      <c r="L172" s="8"/>
      <c r="M172" s="8"/>
      <c r="N172" s="9">
        <f>IF(COUNTA(A172:M172)=0,"",IF(A172="","Add record ref",IF(COUNTIF($A$7:$A$206,A172)&lt;&gt;1,"Record ref used twice",IF(COUNTIFS(Properties!$A$7:$A$56,B172,Properties!$F$7:$F$56,"OK")&lt;&gt;1,"Choose a property","References linked"))))</f>
        <v/>
      </c>
    </row>
    <row r="173" spans="1:14" ht="24" customHeight="1">
      <c r="A173" s="8"/>
      <c r="B173" s="8"/>
      <c r="C173" s="8"/>
      <c r="D173" s="8"/>
      <c r="E173" s="8"/>
      <c r="F173" s="10"/>
      <c r="G173" s="10"/>
      <c r="H173" s="8"/>
      <c r="I173" s="10"/>
      <c r="J173" s="8"/>
      <c r="K173" s="10"/>
      <c r="L173" s="8"/>
      <c r="M173" s="8"/>
      <c r="N173" s="9">
        <f>IF(COUNTA(A173:M173)=0,"",IF(A173="","Add record ref",IF(COUNTIF($A$7:$A$206,A173)&lt;&gt;1,"Record ref used twice",IF(COUNTIFS(Properties!$A$7:$A$56,B173,Properties!$F$7:$F$56,"OK")&lt;&gt;1,"Choose a property","References linked"))))</f>
        <v/>
      </c>
    </row>
    <row r="174" spans="1:14" ht="24" customHeight="1">
      <c r="A174" s="8"/>
      <c r="B174" s="8"/>
      <c r="C174" s="8"/>
      <c r="D174" s="8"/>
      <c r="E174" s="8"/>
      <c r="F174" s="10"/>
      <c r="G174" s="10"/>
      <c r="H174" s="8"/>
      <c r="I174" s="10"/>
      <c r="J174" s="8"/>
      <c r="K174" s="10"/>
      <c r="L174" s="8"/>
      <c r="M174" s="8"/>
      <c r="N174" s="9">
        <f>IF(COUNTA(A174:M174)=0,"",IF(A174="","Add record ref",IF(COUNTIF($A$7:$A$206,A174)&lt;&gt;1,"Record ref used twice",IF(COUNTIFS(Properties!$A$7:$A$56,B174,Properties!$F$7:$F$56,"OK")&lt;&gt;1,"Choose a property","References linked"))))</f>
        <v/>
      </c>
    </row>
    <row r="175" spans="1:14" ht="24" customHeight="1">
      <c r="A175" s="8"/>
      <c r="B175" s="8"/>
      <c r="C175" s="8"/>
      <c r="D175" s="8"/>
      <c r="E175" s="8"/>
      <c r="F175" s="10"/>
      <c r="G175" s="10"/>
      <c r="H175" s="8"/>
      <c r="I175" s="10"/>
      <c r="J175" s="8"/>
      <c r="K175" s="10"/>
      <c r="L175" s="8"/>
      <c r="M175" s="8"/>
      <c r="N175" s="9">
        <f>IF(COUNTA(A175:M175)=0,"",IF(A175="","Add record ref",IF(COUNTIF($A$7:$A$206,A175)&lt;&gt;1,"Record ref used twice",IF(COUNTIFS(Properties!$A$7:$A$56,B175,Properties!$F$7:$F$56,"OK")&lt;&gt;1,"Choose a property","References linked"))))</f>
        <v/>
      </c>
    </row>
    <row r="176" spans="1:14" ht="24" customHeight="1">
      <c r="A176" s="8"/>
      <c r="B176" s="8"/>
      <c r="C176" s="8"/>
      <c r="D176" s="8"/>
      <c r="E176" s="8"/>
      <c r="F176" s="10"/>
      <c r="G176" s="10"/>
      <c r="H176" s="8"/>
      <c r="I176" s="10"/>
      <c r="J176" s="8"/>
      <c r="K176" s="10"/>
      <c r="L176" s="8"/>
      <c r="M176" s="8"/>
      <c r="N176" s="9">
        <f>IF(COUNTA(A176:M176)=0,"",IF(A176="","Add record ref",IF(COUNTIF($A$7:$A$206,A176)&lt;&gt;1,"Record ref used twice",IF(COUNTIFS(Properties!$A$7:$A$56,B176,Properties!$F$7:$F$56,"OK")&lt;&gt;1,"Choose a property","References linked"))))</f>
        <v/>
      </c>
    </row>
    <row r="177" spans="1:14" ht="24" customHeight="1">
      <c r="A177" s="8"/>
      <c r="B177" s="8"/>
      <c r="C177" s="8"/>
      <c r="D177" s="8"/>
      <c r="E177" s="8"/>
      <c r="F177" s="10"/>
      <c r="G177" s="10"/>
      <c r="H177" s="8"/>
      <c r="I177" s="10"/>
      <c r="J177" s="8"/>
      <c r="K177" s="10"/>
      <c r="L177" s="8"/>
      <c r="M177" s="8"/>
      <c r="N177" s="9">
        <f>IF(COUNTA(A177:M177)=0,"",IF(A177="","Add record ref",IF(COUNTIF($A$7:$A$206,A177)&lt;&gt;1,"Record ref used twice",IF(COUNTIFS(Properties!$A$7:$A$56,B177,Properties!$F$7:$F$56,"OK")&lt;&gt;1,"Choose a property","References linked"))))</f>
        <v/>
      </c>
    </row>
    <row r="178" spans="1:14" ht="24" customHeight="1">
      <c r="A178" s="8"/>
      <c r="B178" s="8"/>
      <c r="C178" s="8"/>
      <c r="D178" s="8"/>
      <c r="E178" s="8"/>
      <c r="F178" s="10"/>
      <c r="G178" s="10"/>
      <c r="H178" s="8"/>
      <c r="I178" s="10"/>
      <c r="J178" s="8"/>
      <c r="K178" s="10"/>
      <c r="L178" s="8"/>
      <c r="M178" s="8"/>
      <c r="N178" s="9">
        <f>IF(COUNTA(A178:M178)=0,"",IF(A178="","Add record ref",IF(COUNTIF($A$7:$A$206,A178)&lt;&gt;1,"Record ref used twice",IF(COUNTIFS(Properties!$A$7:$A$56,B178,Properties!$F$7:$F$56,"OK")&lt;&gt;1,"Choose a property","References linked"))))</f>
        <v/>
      </c>
    </row>
    <row r="179" spans="1:14" ht="24" customHeight="1">
      <c r="A179" s="8"/>
      <c r="B179" s="8"/>
      <c r="C179" s="8"/>
      <c r="D179" s="8"/>
      <c r="E179" s="8"/>
      <c r="F179" s="10"/>
      <c r="G179" s="10"/>
      <c r="H179" s="8"/>
      <c r="I179" s="10"/>
      <c r="J179" s="8"/>
      <c r="K179" s="10"/>
      <c r="L179" s="8"/>
      <c r="M179" s="8"/>
      <c r="N179" s="9">
        <f>IF(COUNTA(A179:M179)=0,"",IF(A179="","Add record ref",IF(COUNTIF($A$7:$A$206,A179)&lt;&gt;1,"Record ref used twice",IF(COUNTIFS(Properties!$A$7:$A$56,B179,Properties!$F$7:$F$56,"OK")&lt;&gt;1,"Choose a property","References linked"))))</f>
        <v/>
      </c>
    </row>
    <row r="180" spans="1:14" ht="24" customHeight="1">
      <c r="A180" s="8"/>
      <c r="B180" s="8"/>
      <c r="C180" s="8"/>
      <c r="D180" s="8"/>
      <c r="E180" s="8"/>
      <c r="F180" s="10"/>
      <c r="G180" s="10"/>
      <c r="H180" s="8"/>
      <c r="I180" s="10"/>
      <c r="J180" s="8"/>
      <c r="K180" s="10"/>
      <c r="L180" s="8"/>
      <c r="M180" s="8"/>
      <c r="N180" s="9">
        <f>IF(COUNTA(A180:M180)=0,"",IF(A180="","Add record ref",IF(COUNTIF($A$7:$A$206,A180)&lt;&gt;1,"Record ref used twice",IF(COUNTIFS(Properties!$A$7:$A$56,B180,Properties!$F$7:$F$56,"OK")&lt;&gt;1,"Choose a property","References linked"))))</f>
        <v/>
      </c>
    </row>
    <row r="181" spans="1:14" ht="24" customHeight="1">
      <c r="A181" s="8"/>
      <c r="B181" s="8"/>
      <c r="C181" s="8"/>
      <c r="D181" s="8"/>
      <c r="E181" s="8"/>
      <c r="F181" s="10"/>
      <c r="G181" s="10"/>
      <c r="H181" s="8"/>
      <c r="I181" s="10"/>
      <c r="J181" s="8"/>
      <c r="K181" s="10"/>
      <c r="L181" s="8"/>
      <c r="M181" s="8"/>
      <c r="N181" s="9">
        <f>IF(COUNTA(A181:M181)=0,"",IF(A181="","Add record ref",IF(COUNTIF($A$7:$A$206,A181)&lt;&gt;1,"Record ref used twice",IF(COUNTIFS(Properties!$A$7:$A$56,B181,Properties!$F$7:$F$56,"OK")&lt;&gt;1,"Choose a property","References linked"))))</f>
        <v/>
      </c>
    </row>
    <row r="182" spans="1:14" ht="24" customHeight="1">
      <c r="A182" s="8"/>
      <c r="B182" s="8"/>
      <c r="C182" s="8"/>
      <c r="D182" s="8"/>
      <c r="E182" s="8"/>
      <c r="F182" s="10"/>
      <c r="G182" s="10"/>
      <c r="H182" s="8"/>
      <c r="I182" s="10"/>
      <c r="J182" s="8"/>
      <c r="K182" s="10"/>
      <c r="L182" s="8"/>
      <c r="M182" s="8"/>
      <c r="N182" s="9">
        <f>IF(COUNTA(A182:M182)=0,"",IF(A182="","Add record ref",IF(COUNTIF($A$7:$A$206,A182)&lt;&gt;1,"Record ref used twice",IF(COUNTIFS(Properties!$A$7:$A$56,B182,Properties!$F$7:$F$56,"OK")&lt;&gt;1,"Choose a property","References linked"))))</f>
        <v/>
      </c>
    </row>
    <row r="183" spans="1:14" ht="24" customHeight="1">
      <c r="A183" s="8"/>
      <c r="B183" s="8"/>
      <c r="C183" s="8"/>
      <c r="D183" s="8"/>
      <c r="E183" s="8"/>
      <c r="F183" s="10"/>
      <c r="G183" s="10"/>
      <c r="H183" s="8"/>
      <c r="I183" s="10"/>
      <c r="J183" s="8"/>
      <c r="K183" s="10"/>
      <c r="L183" s="8"/>
      <c r="M183" s="8"/>
      <c r="N183" s="9">
        <f>IF(COUNTA(A183:M183)=0,"",IF(A183="","Add record ref",IF(COUNTIF($A$7:$A$206,A183)&lt;&gt;1,"Record ref used twice",IF(COUNTIFS(Properties!$A$7:$A$56,B183,Properties!$F$7:$F$56,"OK")&lt;&gt;1,"Choose a property","References linked"))))</f>
        <v/>
      </c>
    </row>
    <row r="184" spans="1:14" ht="24" customHeight="1">
      <c r="A184" s="8"/>
      <c r="B184" s="8"/>
      <c r="C184" s="8"/>
      <c r="D184" s="8"/>
      <c r="E184" s="8"/>
      <c r="F184" s="10"/>
      <c r="G184" s="10"/>
      <c r="H184" s="8"/>
      <c r="I184" s="10"/>
      <c r="J184" s="8"/>
      <c r="K184" s="10"/>
      <c r="L184" s="8"/>
      <c r="M184" s="8"/>
      <c r="N184" s="9">
        <f>IF(COUNTA(A184:M184)=0,"",IF(A184="","Add record ref",IF(COUNTIF($A$7:$A$206,A184)&lt;&gt;1,"Record ref used twice",IF(COUNTIFS(Properties!$A$7:$A$56,B184,Properties!$F$7:$F$56,"OK")&lt;&gt;1,"Choose a property","References linked"))))</f>
        <v/>
      </c>
    </row>
    <row r="185" spans="1:14" ht="24" customHeight="1">
      <c r="A185" s="8"/>
      <c r="B185" s="8"/>
      <c r="C185" s="8"/>
      <c r="D185" s="8"/>
      <c r="E185" s="8"/>
      <c r="F185" s="10"/>
      <c r="G185" s="10"/>
      <c r="H185" s="8"/>
      <c r="I185" s="10"/>
      <c r="J185" s="8"/>
      <c r="K185" s="10"/>
      <c r="L185" s="8"/>
      <c r="M185" s="8"/>
      <c r="N185" s="9">
        <f>IF(COUNTA(A185:M185)=0,"",IF(A185="","Add record ref",IF(COUNTIF($A$7:$A$206,A185)&lt;&gt;1,"Record ref used twice",IF(COUNTIFS(Properties!$A$7:$A$56,B185,Properties!$F$7:$F$56,"OK")&lt;&gt;1,"Choose a property","References linked"))))</f>
        <v/>
      </c>
    </row>
    <row r="186" spans="1:14" ht="24" customHeight="1">
      <c r="A186" s="8"/>
      <c r="B186" s="8"/>
      <c r="C186" s="8"/>
      <c r="D186" s="8"/>
      <c r="E186" s="8"/>
      <c r="F186" s="10"/>
      <c r="G186" s="10"/>
      <c r="H186" s="8"/>
      <c r="I186" s="10"/>
      <c r="J186" s="8"/>
      <c r="K186" s="10"/>
      <c r="L186" s="8"/>
      <c r="M186" s="8"/>
      <c r="N186" s="9">
        <f>IF(COUNTA(A186:M186)=0,"",IF(A186="","Add record ref",IF(COUNTIF($A$7:$A$206,A186)&lt;&gt;1,"Record ref used twice",IF(COUNTIFS(Properties!$A$7:$A$56,B186,Properties!$F$7:$F$56,"OK")&lt;&gt;1,"Choose a property","References linked"))))</f>
        <v/>
      </c>
    </row>
    <row r="187" spans="1:14" ht="24" customHeight="1">
      <c r="A187" s="8"/>
      <c r="B187" s="8"/>
      <c r="C187" s="8"/>
      <c r="D187" s="8"/>
      <c r="E187" s="8"/>
      <c r="F187" s="10"/>
      <c r="G187" s="10"/>
      <c r="H187" s="8"/>
      <c r="I187" s="10"/>
      <c r="J187" s="8"/>
      <c r="K187" s="10"/>
      <c r="L187" s="8"/>
      <c r="M187" s="8"/>
      <c r="N187" s="9">
        <f>IF(COUNTA(A187:M187)=0,"",IF(A187="","Add record ref",IF(COUNTIF($A$7:$A$206,A187)&lt;&gt;1,"Record ref used twice",IF(COUNTIFS(Properties!$A$7:$A$56,B187,Properties!$F$7:$F$56,"OK")&lt;&gt;1,"Choose a property","References linked"))))</f>
        <v/>
      </c>
    </row>
    <row r="188" spans="1:14" ht="24" customHeight="1">
      <c r="A188" s="8"/>
      <c r="B188" s="8"/>
      <c r="C188" s="8"/>
      <c r="D188" s="8"/>
      <c r="E188" s="8"/>
      <c r="F188" s="10"/>
      <c r="G188" s="10"/>
      <c r="H188" s="8"/>
      <c r="I188" s="10"/>
      <c r="J188" s="8"/>
      <c r="K188" s="10"/>
      <c r="L188" s="8"/>
      <c r="M188" s="8"/>
      <c r="N188" s="9">
        <f>IF(COUNTA(A188:M188)=0,"",IF(A188="","Add record ref",IF(COUNTIF($A$7:$A$206,A188)&lt;&gt;1,"Record ref used twice",IF(COUNTIFS(Properties!$A$7:$A$56,B188,Properties!$F$7:$F$56,"OK")&lt;&gt;1,"Choose a property","References linked"))))</f>
        <v/>
      </c>
    </row>
    <row r="189" spans="1:14" ht="24" customHeight="1">
      <c r="A189" s="8"/>
      <c r="B189" s="8"/>
      <c r="C189" s="8"/>
      <c r="D189" s="8"/>
      <c r="E189" s="8"/>
      <c r="F189" s="10"/>
      <c r="G189" s="10"/>
      <c r="H189" s="8"/>
      <c r="I189" s="10"/>
      <c r="J189" s="8"/>
      <c r="K189" s="10"/>
      <c r="L189" s="8"/>
      <c r="M189" s="8"/>
      <c r="N189" s="9">
        <f>IF(COUNTA(A189:M189)=0,"",IF(A189="","Add record ref",IF(COUNTIF($A$7:$A$206,A189)&lt;&gt;1,"Record ref used twice",IF(COUNTIFS(Properties!$A$7:$A$56,B189,Properties!$F$7:$F$56,"OK")&lt;&gt;1,"Choose a property","References linked"))))</f>
        <v/>
      </c>
    </row>
    <row r="190" spans="1:14" ht="24" customHeight="1">
      <c r="A190" s="8"/>
      <c r="B190" s="8"/>
      <c r="C190" s="8"/>
      <c r="D190" s="8"/>
      <c r="E190" s="8"/>
      <c r="F190" s="10"/>
      <c r="G190" s="10"/>
      <c r="H190" s="8"/>
      <c r="I190" s="10"/>
      <c r="J190" s="8"/>
      <c r="K190" s="10"/>
      <c r="L190" s="8"/>
      <c r="M190" s="8"/>
      <c r="N190" s="9">
        <f>IF(COUNTA(A190:M190)=0,"",IF(A190="","Add record ref",IF(COUNTIF($A$7:$A$206,A190)&lt;&gt;1,"Record ref used twice",IF(COUNTIFS(Properties!$A$7:$A$56,B190,Properties!$F$7:$F$56,"OK")&lt;&gt;1,"Choose a property","References linked"))))</f>
        <v/>
      </c>
    </row>
    <row r="191" spans="1:14" ht="24" customHeight="1">
      <c r="A191" s="8"/>
      <c r="B191" s="8"/>
      <c r="C191" s="8"/>
      <c r="D191" s="8"/>
      <c r="E191" s="8"/>
      <c r="F191" s="10"/>
      <c r="G191" s="10"/>
      <c r="H191" s="8"/>
      <c r="I191" s="10"/>
      <c r="J191" s="8"/>
      <c r="K191" s="10"/>
      <c r="L191" s="8"/>
      <c r="M191" s="8"/>
      <c r="N191" s="9">
        <f>IF(COUNTA(A191:M191)=0,"",IF(A191="","Add record ref",IF(COUNTIF($A$7:$A$206,A191)&lt;&gt;1,"Record ref used twice",IF(COUNTIFS(Properties!$A$7:$A$56,B191,Properties!$F$7:$F$56,"OK")&lt;&gt;1,"Choose a property","References linked"))))</f>
        <v/>
      </c>
    </row>
    <row r="192" spans="1:14" ht="24" customHeight="1">
      <c r="A192" s="8"/>
      <c r="B192" s="8"/>
      <c r="C192" s="8"/>
      <c r="D192" s="8"/>
      <c r="E192" s="8"/>
      <c r="F192" s="10"/>
      <c r="G192" s="10"/>
      <c r="H192" s="8"/>
      <c r="I192" s="10"/>
      <c r="J192" s="8"/>
      <c r="K192" s="10"/>
      <c r="L192" s="8"/>
      <c r="M192" s="8"/>
      <c r="N192" s="9">
        <f>IF(COUNTA(A192:M192)=0,"",IF(A192="","Add record ref",IF(COUNTIF($A$7:$A$206,A192)&lt;&gt;1,"Record ref used twice",IF(COUNTIFS(Properties!$A$7:$A$56,B192,Properties!$F$7:$F$56,"OK")&lt;&gt;1,"Choose a property","References linked"))))</f>
        <v/>
      </c>
    </row>
    <row r="193" spans="1:14" ht="24" customHeight="1">
      <c r="A193" s="8"/>
      <c r="B193" s="8"/>
      <c r="C193" s="8"/>
      <c r="D193" s="8"/>
      <c r="E193" s="8"/>
      <c r="F193" s="10"/>
      <c r="G193" s="10"/>
      <c r="H193" s="8"/>
      <c r="I193" s="10"/>
      <c r="J193" s="8"/>
      <c r="K193" s="10"/>
      <c r="L193" s="8"/>
      <c r="M193" s="8"/>
      <c r="N193" s="9">
        <f>IF(COUNTA(A193:M193)=0,"",IF(A193="","Add record ref",IF(COUNTIF($A$7:$A$206,A193)&lt;&gt;1,"Record ref used twice",IF(COUNTIFS(Properties!$A$7:$A$56,B193,Properties!$F$7:$F$56,"OK")&lt;&gt;1,"Choose a property","References linked"))))</f>
        <v/>
      </c>
    </row>
    <row r="194" spans="1:14" ht="24" customHeight="1">
      <c r="A194" s="8"/>
      <c r="B194" s="8"/>
      <c r="C194" s="8"/>
      <c r="D194" s="8"/>
      <c r="E194" s="8"/>
      <c r="F194" s="10"/>
      <c r="G194" s="10"/>
      <c r="H194" s="8"/>
      <c r="I194" s="10"/>
      <c r="J194" s="8"/>
      <c r="K194" s="10"/>
      <c r="L194" s="8"/>
      <c r="M194" s="8"/>
      <c r="N194" s="9">
        <f>IF(COUNTA(A194:M194)=0,"",IF(A194="","Add record ref",IF(COUNTIF($A$7:$A$206,A194)&lt;&gt;1,"Record ref used twice",IF(COUNTIFS(Properties!$A$7:$A$56,B194,Properties!$F$7:$F$56,"OK")&lt;&gt;1,"Choose a property","References linked"))))</f>
        <v/>
      </c>
    </row>
    <row r="195" spans="1:14" ht="24" customHeight="1">
      <c r="A195" s="8"/>
      <c r="B195" s="8"/>
      <c r="C195" s="8"/>
      <c r="D195" s="8"/>
      <c r="E195" s="8"/>
      <c r="F195" s="10"/>
      <c r="G195" s="10"/>
      <c r="H195" s="8"/>
      <c r="I195" s="10"/>
      <c r="J195" s="8"/>
      <c r="K195" s="10"/>
      <c r="L195" s="8"/>
      <c r="M195" s="8"/>
      <c r="N195" s="9">
        <f>IF(COUNTA(A195:M195)=0,"",IF(A195="","Add record ref",IF(COUNTIF($A$7:$A$206,A195)&lt;&gt;1,"Record ref used twice",IF(COUNTIFS(Properties!$A$7:$A$56,B195,Properties!$F$7:$F$56,"OK")&lt;&gt;1,"Choose a property","References linked"))))</f>
        <v/>
      </c>
    </row>
    <row r="196" spans="1:14" ht="24" customHeight="1">
      <c r="A196" s="8"/>
      <c r="B196" s="8"/>
      <c r="C196" s="8"/>
      <c r="D196" s="8"/>
      <c r="E196" s="8"/>
      <c r="F196" s="10"/>
      <c r="G196" s="10"/>
      <c r="H196" s="8"/>
      <c r="I196" s="10"/>
      <c r="J196" s="8"/>
      <c r="K196" s="10"/>
      <c r="L196" s="8"/>
      <c r="M196" s="8"/>
      <c r="N196" s="9">
        <f>IF(COUNTA(A196:M196)=0,"",IF(A196="","Add record ref",IF(COUNTIF($A$7:$A$206,A196)&lt;&gt;1,"Record ref used twice",IF(COUNTIFS(Properties!$A$7:$A$56,B196,Properties!$F$7:$F$56,"OK")&lt;&gt;1,"Choose a property","References linked"))))</f>
        <v/>
      </c>
    </row>
    <row r="197" spans="1:14" ht="24" customHeight="1">
      <c r="A197" s="8"/>
      <c r="B197" s="8"/>
      <c r="C197" s="8"/>
      <c r="D197" s="8"/>
      <c r="E197" s="8"/>
      <c r="F197" s="10"/>
      <c r="G197" s="10"/>
      <c r="H197" s="8"/>
      <c r="I197" s="10"/>
      <c r="J197" s="8"/>
      <c r="K197" s="10"/>
      <c r="L197" s="8"/>
      <c r="M197" s="8"/>
      <c r="N197" s="9">
        <f>IF(COUNTA(A197:M197)=0,"",IF(A197="","Add record ref",IF(COUNTIF($A$7:$A$206,A197)&lt;&gt;1,"Record ref used twice",IF(COUNTIFS(Properties!$A$7:$A$56,B197,Properties!$F$7:$F$56,"OK")&lt;&gt;1,"Choose a property","References linked"))))</f>
        <v/>
      </c>
    </row>
    <row r="198" spans="1:14" ht="24" customHeight="1">
      <c r="A198" s="8"/>
      <c r="B198" s="8"/>
      <c r="C198" s="8"/>
      <c r="D198" s="8"/>
      <c r="E198" s="8"/>
      <c r="F198" s="10"/>
      <c r="G198" s="10"/>
      <c r="H198" s="8"/>
      <c r="I198" s="10"/>
      <c r="J198" s="8"/>
      <c r="K198" s="10"/>
      <c r="L198" s="8"/>
      <c r="M198" s="8"/>
      <c r="N198" s="9">
        <f>IF(COUNTA(A198:M198)=0,"",IF(A198="","Add record ref",IF(COUNTIF($A$7:$A$206,A198)&lt;&gt;1,"Record ref used twice",IF(COUNTIFS(Properties!$A$7:$A$56,B198,Properties!$F$7:$F$56,"OK")&lt;&gt;1,"Choose a property","References linked"))))</f>
        <v/>
      </c>
    </row>
    <row r="199" spans="1:14" ht="24" customHeight="1">
      <c r="A199" s="8"/>
      <c r="B199" s="8"/>
      <c r="C199" s="8"/>
      <c r="D199" s="8"/>
      <c r="E199" s="8"/>
      <c r="F199" s="10"/>
      <c r="G199" s="10"/>
      <c r="H199" s="8"/>
      <c r="I199" s="10"/>
      <c r="J199" s="8"/>
      <c r="K199" s="10"/>
      <c r="L199" s="8"/>
      <c r="M199" s="8"/>
      <c r="N199" s="9">
        <f>IF(COUNTA(A199:M199)=0,"",IF(A199="","Add record ref",IF(COUNTIF($A$7:$A$206,A199)&lt;&gt;1,"Record ref used twice",IF(COUNTIFS(Properties!$A$7:$A$56,B199,Properties!$F$7:$F$56,"OK")&lt;&gt;1,"Choose a property","References linked"))))</f>
        <v/>
      </c>
    </row>
    <row r="200" spans="1:14" ht="24" customHeight="1">
      <c r="A200" s="8"/>
      <c r="B200" s="8"/>
      <c r="C200" s="8"/>
      <c r="D200" s="8"/>
      <c r="E200" s="8"/>
      <c r="F200" s="10"/>
      <c r="G200" s="10"/>
      <c r="H200" s="8"/>
      <c r="I200" s="10"/>
      <c r="J200" s="8"/>
      <c r="K200" s="10"/>
      <c r="L200" s="8"/>
      <c r="M200" s="8"/>
      <c r="N200" s="9">
        <f>IF(COUNTA(A200:M200)=0,"",IF(A200="","Add record ref",IF(COUNTIF($A$7:$A$206,A200)&lt;&gt;1,"Record ref used twice",IF(COUNTIFS(Properties!$A$7:$A$56,B200,Properties!$F$7:$F$56,"OK")&lt;&gt;1,"Choose a property","References linked"))))</f>
        <v/>
      </c>
    </row>
    <row r="201" spans="1:14" ht="24" customHeight="1">
      <c r="A201" s="8"/>
      <c r="B201" s="8"/>
      <c r="C201" s="8"/>
      <c r="D201" s="8"/>
      <c r="E201" s="8"/>
      <c r="F201" s="10"/>
      <c r="G201" s="10"/>
      <c r="H201" s="8"/>
      <c r="I201" s="10"/>
      <c r="J201" s="8"/>
      <c r="K201" s="10"/>
      <c r="L201" s="8"/>
      <c r="M201" s="8"/>
      <c r="N201" s="9">
        <f>IF(COUNTA(A201:M201)=0,"",IF(A201="","Add record ref",IF(COUNTIF($A$7:$A$206,A201)&lt;&gt;1,"Record ref used twice",IF(COUNTIFS(Properties!$A$7:$A$56,B201,Properties!$F$7:$F$56,"OK")&lt;&gt;1,"Choose a property","References linked"))))</f>
        <v/>
      </c>
    </row>
    <row r="202" spans="1:14" ht="24" customHeight="1">
      <c r="A202" s="8"/>
      <c r="B202" s="8"/>
      <c r="C202" s="8"/>
      <c r="D202" s="8"/>
      <c r="E202" s="8"/>
      <c r="F202" s="10"/>
      <c r="G202" s="10"/>
      <c r="H202" s="8"/>
      <c r="I202" s="10"/>
      <c r="J202" s="8"/>
      <c r="K202" s="10"/>
      <c r="L202" s="8"/>
      <c r="M202" s="8"/>
      <c r="N202" s="9">
        <f>IF(COUNTA(A202:M202)=0,"",IF(A202="","Add record ref",IF(COUNTIF($A$7:$A$206,A202)&lt;&gt;1,"Record ref used twice",IF(COUNTIFS(Properties!$A$7:$A$56,B202,Properties!$F$7:$F$56,"OK")&lt;&gt;1,"Choose a property","References linked"))))</f>
        <v/>
      </c>
    </row>
    <row r="203" spans="1:14" ht="24" customHeight="1">
      <c r="A203" s="8"/>
      <c r="B203" s="8"/>
      <c r="C203" s="8"/>
      <c r="D203" s="8"/>
      <c r="E203" s="8"/>
      <c r="F203" s="10"/>
      <c r="G203" s="10"/>
      <c r="H203" s="8"/>
      <c r="I203" s="10"/>
      <c r="J203" s="8"/>
      <c r="K203" s="10"/>
      <c r="L203" s="8"/>
      <c r="M203" s="8"/>
      <c r="N203" s="9">
        <f>IF(COUNTA(A203:M203)=0,"",IF(A203="","Add record ref",IF(COUNTIF($A$7:$A$206,A203)&lt;&gt;1,"Record ref used twice",IF(COUNTIFS(Properties!$A$7:$A$56,B203,Properties!$F$7:$F$56,"OK")&lt;&gt;1,"Choose a property","References linked"))))</f>
        <v/>
      </c>
    </row>
    <row r="204" spans="1:14" ht="24" customHeight="1">
      <c r="A204" s="8"/>
      <c r="B204" s="8"/>
      <c r="C204" s="8"/>
      <c r="D204" s="8"/>
      <c r="E204" s="8"/>
      <c r="F204" s="10"/>
      <c r="G204" s="10"/>
      <c r="H204" s="8"/>
      <c r="I204" s="10"/>
      <c r="J204" s="8"/>
      <c r="K204" s="10"/>
      <c r="L204" s="8"/>
      <c r="M204" s="8"/>
      <c r="N204" s="9">
        <f>IF(COUNTA(A204:M204)=0,"",IF(A204="","Add record ref",IF(COUNTIF($A$7:$A$206,A204)&lt;&gt;1,"Record ref used twice",IF(COUNTIFS(Properties!$A$7:$A$56,B204,Properties!$F$7:$F$56,"OK")&lt;&gt;1,"Choose a property","References linked"))))</f>
        <v/>
      </c>
    </row>
    <row r="205" spans="1:14" ht="24" customHeight="1">
      <c r="A205" s="8"/>
      <c r="B205" s="8"/>
      <c r="C205" s="8"/>
      <c r="D205" s="8"/>
      <c r="E205" s="8"/>
      <c r="F205" s="10"/>
      <c r="G205" s="10"/>
      <c r="H205" s="8"/>
      <c r="I205" s="10"/>
      <c r="J205" s="8"/>
      <c r="K205" s="10"/>
      <c r="L205" s="8"/>
      <c r="M205" s="8"/>
      <c r="N205" s="9">
        <f>IF(COUNTA(A205:M205)=0,"",IF(A205="","Add record ref",IF(COUNTIF($A$7:$A$206,A205)&lt;&gt;1,"Record ref used twice",IF(COUNTIFS(Properties!$A$7:$A$56,B205,Properties!$F$7:$F$56,"OK")&lt;&gt;1,"Choose a property","References linked"))))</f>
        <v/>
      </c>
    </row>
    <row r="206" spans="1:14" ht="24" customHeight="1">
      <c r="A206" s="8"/>
      <c r="B206" s="8"/>
      <c r="C206" s="8"/>
      <c r="D206" s="8"/>
      <c r="E206" s="8"/>
      <c r="F206" s="10"/>
      <c r="G206" s="10"/>
      <c r="H206" s="8"/>
      <c r="I206" s="10"/>
      <c r="J206" s="8"/>
      <c r="K206" s="10"/>
      <c r="L206" s="8"/>
      <c r="M206" s="8"/>
      <c r="N206" s="9">
        <f>IF(COUNTA(A206:M206)=0,"",IF(A206="","Add record ref",IF(COUNTIF($A$7:$A$206,A206)&lt;&gt;1,"Record ref used twice",IF(COUNTIFS(Properties!$A$7:$A$56,B206,Properties!$F$7:$F$56,"OK")&lt;&gt;1,"Choose a property","References linked"))))</f>
        <v/>
      </c>
    </row>
  </sheetData>
  <sheetProtection sheet="1" objects="1" scenarios="1" autoFilter="0"/>
  <autoFilter ref="A6:N206"/>
  <mergeCells count="3">
    <mergeCell ref="A1:N2"/>
    <mergeCell ref="A3:N4"/>
    <mergeCell ref="A5:N5"/>
  </mergeCells>
  <conditionalFormatting sqref="N7:N206">
    <cfRule type="expression" dxfId="0" priority="1">
      <formula>AND(N7&lt;&gt;"",N7&lt;&gt;"References linked")</formula>
    </cfRule>
  </conditionalFormatting>
  <dataValidations count="8">
    <dataValidation type="date" allowBlank="1" showInputMessage="1" showErrorMessage="1" errorTitle="Enter a date" error="Enter a real date between 2000 and 2100." promptTitle="Use a real date" prompt="For example 01 Sep 2026." sqref="F7:F206">
      <formula1>36526</formula1>
      <formula2>73415</formula2>
    </dataValidation>
    <dataValidation type="date" allowBlank="1" showInputMessage="1" showErrorMessage="1" errorTitle="Enter a date" error="Enter a real date between 2000 and 2100." promptTitle="Use a real date" prompt="For example 01 Sep 2026." sqref="G7:G206">
      <formula1>36526</formula1>
      <formula2>73415</formula2>
    </dataValidation>
    <dataValidation type="date" allowBlank="1" showInputMessage="1" showErrorMessage="1" errorTitle="Enter a date" error="Enter a real date between 2000 and 2100." promptTitle="Use a real date" prompt="For example 01 Sep 2026." sqref="I7:I206">
      <formula1>36526</formula1>
      <formula2>73415</formula2>
    </dataValidation>
    <dataValidation type="date" allowBlank="1" showInputMessage="1" showErrorMessage="1" errorTitle="Enter a date" error="Enter a real date between 2000 and 2100." promptTitle="Use a real date" prompt="For example 01 Sep 2026." sqref="K7:K206">
      <formula1>36526</formula1>
      <formula2>73415</formula2>
    </dataValidation>
    <dataValidation type="custom" allowBlank="1" showInputMessage="1" showErrorMessage="1" errorTitle="Already used" error="Choose a different reference for this row." promptTitle="A short reference" prompt="For example P01 or R001. Give each new row its own reference." sqref="A7:A206">
      <formula1>OR(A7="",COUNTIF($A$7:$A$206,A7)=1)</formula1>
    </dataValidation>
    <dataValidation type="list" allowBlank="1" showInputMessage="1" showErrorMessage="1" errorTitle="Choose a property" error="Add the property in Properties first." sqref="B7:B206">
      <formula1>PropertyIDs</formula1>
    </dataValidation>
    <dataValidation type="list" allowBlank="1" showInputMessage="1" showErrorMessage="1" promptTitle="Property location" prompt="Choose where the property is. Rules can differ by nation and local area." sqref="C7:C206">
      <formula1>"England,Wales,Scotland,Northern Ireland"</formula1>
    </dataValidation>
    <dataValidation allowBlank="1" showInputMessage="1" showErrorMessage="1" promptTitle="For example" prompt="Gas or electrical safety records, EPC, alarms, deposit or licence documents, where relevant. This is not a complete checklist." sqref="D7:D206"/>
  </dataValidations>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legacyDrawing r:id="rId1"/>
</worksheet>
</file>

<file path=xl/worksheets/sheet8.xml><?xml version="1.0" encoding="utf-8"?>
<worksheet xmlns="http://schemas.openxmlformats.org/spreadsheetml/2006/main" xmlns:r="http://schemas.openxmlformats.org/officeDocument/2006/relationships">
  <sheetPr>
    <tabColor rgb="FF183C34"/>
    <pageSetUpPr fitToPage="1"/>
  </sheetPr>
  <dimension ref="A1:H93"/>
  <sheetViews>
    <sheetView showGridLines="0" zoomScale="90" zoomScaleNormal="90" workbookViewId="0">
      <pane xSplit="2" ySplit="14" topLeftCell="C15" activePane="bottomRight" state="frozen"/>
      <selection pane="topRight" activeCell="C1" sqref="C1"/>
      <selection pane="bottomLeft" activeCell="A15" sqref="A15"/>
      <selection pane="bottomRight" activeCell="A7" sqref="A7"/>
    </sheetView>
  </sheetViews>
  <sheetFormatPr defaultRowHeight="24" customHeight="1"/>
  <cols>
    <col min="1" max="1" width="17.7109375" customWidth="1"/>
    <col min="2" max="2" width="28.7109375" customWidth="1"/>
    <col min="3" max="6" width="23.7109375" customWidth="1"/>
    <col min="7" max="7" width="28.7109375" customWidth="1"/>
    <col min="8" max="8" width="23.7109375" customWidth="1"/>
  </cols>
  <sheetData>
    <row r="1" spans="1:8" ht="25" customHeight="1">
      <c r="A1" s="1" t="s">
        <v>44</v>
      </c>
      <c r="B1" s="1"/>
      <c r="C1" s="1"/>
      <c r="D1" s="1"/>
      <c r="E1" s="1"/>
      <c r="F1" s="1"/>
      <c r="G1" s="1"/>
      <c r="H1" s="1"/>
    </row>
    <row r="2" spans="1:8" ht="20" customHeight="1">
      <c r="A2" s="1"/>
      <c r="B2" s="1"/>
      <c r="C2" s="1"/>
      <c r="D2" s="1"/>
      <c r="E2" s="1"/>
      <c r="F2" s="1"/>
      <c r="G2" s="1"/>
      <c r="H2" s="1"/>
    </row>
    <row r="3" spans="1:8" ht="22" customHeight="1">
      <c r="A3" s="2" t="s">
        <v>45</v>
      </c>
      <c r="B3" s="2"/>
      <c r="C3" s="2"/>
      <c r="D3" s="2"/>
      <c r="E3" s="2"/>
      <c r="F3" s="2"/>
      <c r="G3" s="2"/>
      <c r="H3" s="2"/>
    </row>
    <row r="4" spans="1:8" ht="22" customHeight="1">
      <c r="A4" s="2"/>
      <c r="B4" s="2"/>
      <c r="C4" s="2"/>
      <c r="D4" s="2"/>
      <c r="E4" s="2"/>
      <c r="F4" s="2"/>
      <c r="G4" s="2"/>
      <c r="H4" s="2"/>
    </row>
    <row r="5" spans="1:8" ht="24" customHeight="1">
      <c r="A5" s="6">
        <f>IF((COUNTIF(Properties!F7:F56,"?*")-COUNTIF(Properties!F7:F56,"OK")+COUNTIF(RentDue!K7:K206,"?*")-COUNTIF(RentDue!K7:K206,"OK")+COUNTIF(RentReceipts!H7:H206,"?*")-COUNTIF(RentReceipts!H7:H206,"OK")+COUNTIF(Expenses!J7:J206,"?*")-COUNTIF(Expenses!J7:J206,"OK")+COUNTIF(Repairs!K7:K206,"?*")-COUNTIF(Repairs!K7:K206,"OK"))=0,"",(COUNTIF(Properties!F7:F56,"?*")-COUNTIF(Properties!F7:F56,"OK")+COUNTIF(RentDue!K7:K206,"?*")-COUNTIF(RentDue!K7:K206,"OK")+COUNTIF(RentReceipts!H7:H206,"?*")-COUNTIF(RentReceipts!H7:H206,"OK")+COUNTIF(Expenses!J7:J206,"?*")-COUNTIF(Expenses!J7:J206,"OK")+COUNTIF(Repairs!K7:K206,"?*")-COUNTIF(Repairs!K7:K206,"OK"))&amp;" rows need a quick check. Follow the red prompts; those rows are not in these totals yet.")</f>
        <v/>
      </c>
      <c r="B5" s="6"/>
      <c r="C5" s="6"/>
      <c r="D5" s="6"/>
      <c r="E5" s="6"/>
      <c r="F5" s="6"/>
      <c r="G5" s="6"/>
      <c r="H5" s="6"/>
    </row>
    <row r="6" spans="1:8" ht="24" customHeight="1">
      <c r="A6" s="6">
        <f>IF(COUNTIFS(RentDue!K7:K206,"OK",RentDue!I7:I206,"&lt;0")=0,"","Payments to check: "&amp;COUNTIFS(RentDue!K7:K206,"OK",RentDue!I7:I206,"&lt;0")&amp;". See the marked rows in RentDue.")</f>
        <v/>
      </c>
      <c r="B6" s="6"/>
      <c r="C6" s="6"/>
      <c r="D6" s="6"/>
      <c r="E6" s="6"/>
      <c r="F6" s="6"/>
      <c r="G6" s="6"/>
      <c r="H6" s="6"/>
    </row>
    <row r="7" spans="1:8" ht="24" customHeight="1">
      <c r="A7" s="14" t="s">
        <v>9</v>
      </c>
      <c r="B7" s="14"/>
      <c r="D7" s="14" t="s">
        <v>19</v>
      </c>
      <c r="E7" s="14"/>
      <c r="G7" s="14" t="s">
        <v>46</v>
      </c>
      <c r="H7" s="14"/>
    </row>
    <row r="8" spans="1:8" ht="24" customHeight="1">
      <c r="A8" s="15">
        <f>SUMIF(RentDue!K7:K206,"OK",RentDue!G7:G206)</f>
        <v>0</v>
      </c>
      <c r="B8" s="15"/>
      <c r="D8" s="15">
        <f>SUMIF(RentReceipts!H7:H206,"OK",RentReceipts!D7:D206)</f>
        <v>0</v>
      </c>
      <c r="E8" s="15"/>
      <c r="G8" s="15">
        <f>SUMIFS(RentDue!I7:I206,RentDue!K7:K206,"OK",RentDue!I7:I206,"&gt;0")</f>
        <v>0</v>
      </c>
      <c r="H8" s="15"/>
    </row>
    <row r="9" spans="1:8" ht="24" customHeight="1">
      <c r="A9" s="15"/>
      <c r="B9" s="15"/>
      <c r="D9" s="15"/>
      <c r="E9" s="15"/>
      <c r="G9" s="15"/>
      <c r="H9" s="15"/>
    </row>
    <row r="11" spans="1:8" ht="24" customHeight="1">
      <c r="A11" s="14" t="s">
        <v>47</v>
      </c>
      <c r="B11" s="14"/>
      <c r="D11" s="14" t="s">
        <v>48</v>
      </c>
      <c r="E11" s="14"/>
    </row>
    <row r="12" spans="1:8" ht="24" customHeight="1">
      <c r="A12" s="15">
        <f>SUMIF(Expenses!J7:J206,"OK",Expenses!F7:F206)</f>
        <v>0</v>
      </c>
      <c r="B12" s="15"/>
      <c r="D12" s="15">
        <f>D8-A12</f>
        <v>0</v>
      </c>
      <c r="E12" s="15"/>
    </row>
    <row r="13" spans="1:8" ht="24" customHeight="1">
      <c r="A13" s="15"/>
      <c r="B13" s="15"/>
      <c r="D13" s="15"/>
      <c r="E13" s="15"/>
    </row>
    <row r="15" spans="1:8" ht="36" customHeight="1">
      <c r="A15" s="7" t="s">
        <v>3</v>
      </c>
      <c r="B15" s="7" t="s">
        <v>4</v>
      </c>
      <c r="C15" s="7" t="s">
        <v>15</v>
      </c>
      <c r="D15" s="7" t="s">
        <v>16</v>
      </c>
      <c r="E15" s="7" t="s">
        <v>17</v>
      </c>
      <c r="F15" s="7" t="s">
        <v>49</v>
      </c>
      <c r="G15" s="7" t="s">
        <v>50</v>
      </c>
      <c r="H15" s="7" t="s">
        <v>8</v>
      </c>
    </row>
    <row r="16" spans="1:8" ht="24" customHeight="1">
      <c r="A16" s="9">
        <f>IF(Properties!F7="OK",Properties!A7,"")</f>
        <v/>
      </c>
      <c r="B16" s="9">
        <f>IF(A16="","",Properties!B7)</f>
        <v/>
      </c>
      <c r="C16" s="12">
        <f>IF(A16="","",SUMIFS(RentDue!G7:G206,RentDue!B7:B206,A16,RentDue!K7:K206,"OK"))</f>
        <v/>
      </c>
      <c r="D16" s="12">
        <f>IF(A16="","",SUMIFS(RentReceipts!D7:D206,RentReceipts!G7:G206,A16,RentReceipts!H7:H206,"OK"))</f>
        <v/>
      </c>
      <c r="E16" s="12">
        <f>IF(A16="","",SUMIFS(RentDue!I7:I206,RentDue!B7:B206,A16,RentDue!K7:K206,"OK",RentDue!I7:I206,"&gt;0"))</f>
        <v/>
      </c>
      <c r="F16" s="12">
        <f>IF(A16="","",SUMIFS(Expenses!F7:F206,Expenses!B7:B206,A16,Expenses!J7:J206,"OK"))</f>
        <v/>
      </c>
      <c r="G16" s="12">
        <f>IF(A16="","",D16-F16)</f>
        <v/>
      </c>
      <c r="H16" s="9">
        <f>IF(A16="","",IF(COUNTIFS(RentDue!B7:B206,A16,RentDue!K7:K206,"OK",RentDue!I7:I206,"&lt;0")&gt;0,"Check payment",""))</f>
        <v/>
      </c>
    </row>
    <row r="17" spans="1:8" ht="24" customHeight="1">
      <c r="A17" s="9">
        <f>IF(Properties!F8="OK",Properties!A8,"")</f>
        <v/>
      </c>
      <c r="B17" s="9">
        <f>IF(A17="","",Properties!B8)</f>
        <v/>
      </c>
      <c r="C17" s="12">
        <f>IF(A17="","",SUMIFS(RentDue!G7:G206,RentDue!B7:B206,A17,RentDue!K7:K206,"OK"))</f>
        <v/>
      </c>
      <c r="D17" s="12">
        <f>IF(A17="","",SUMIFS(RentReceipts!D7:D206,RentReceipts!G7:G206,A17,RentReceipts!H7:H206,"OK"))</f>
        <v/>
      </c>
      <c r="E17" s="12">
        <f>IF(A17="","",SUMIFS(RentDue!I7:I206,RentDue!B7:B206,A17,RentDue!K7:K206,"OK",RentDue!I7:I206,"&gt;0"))</f>
        <v/>
      </c>
      <c r="F17" s="12">
        <f>IF(A17="","",SUMIFS(Expenses!F7:F206,Expenses!B7:B206,A17,Expenses!J7:J206,"OK"))</f>
        <v/>
      </c>
      <c r="G17" s="12">
        <f>IF(A17="","",D17-F17)</f>
        <v/>
      </c>
      <c r="H17" s="9">
        <f>IF(A17="","",IF(COUNTIFS(RentDue!B7:B206,A17,RentDue!K7:K206,"OK",RentDue!I7:I206,"&lt;0")&gt;0,"Check payment",""))</f>
        <v/>
      </c>
    </row>
    <row r="18" spans="1:8" ht="24" customHeight="1">
      <c r="A18" s="9">
        <f>IF(Properties!F9="OK",Properties!A9,"")</f>
        <v/>
      </c>
      <c r="B18" s="9">
        <f>IF(A18="","",Properties!B9)</f>
        <v/>
      </c>
      <c r="C18" s="12">
        <f>IF(A18="","",SUMIFS(RentDue!G7:G206,RentDue!B7:B206,A18,RentDue!K7:K206,"OK"))</f>
        <v/>
      </c>
      <c r="D18" s="12">
        <f>IF(A18="","",SUMIFS(RentReceipts!D7:D206,RentReceipts!G7:G206,A18,RentReceipts!H7:H206,"OK"))</f>
        <v/>
      </c>
      <c r="E18" s="12">
        <f>IF(A18="","",SUMIFS(RentDue!I7:I206,RentDue!B7:B206,A18,RentDue!K7:K206,"OK",RentDue!I7:I206,"&gt;0"))</f>
        <v/>
      </c>
      <c r="F18" s="12">
        <f>IF(A18="","",SUMIFS(Expenses!F7:F206,Expenses!B7:B206,A18,Expenses!J7:J206,"OK"))</f>
        <v/>
      </c>
      <c r="G18" s="12">
        <f>IF(A18="","",D18-F18)</f>
        <v/>
      </c>
      <c r="H18" s="9">
        <f>IF(A18="","",IF(COUNTIFS(RentDue!B7:B206,A18,RentDue!K7:K206,"OK",RentDue!I7:I206,"&lt;0")&gt;0,"Check payment",""))</f>
        <v/>
      </c>
    </row>
    <row r="19" spans="1:8" ht="24" customHeight="1">
      <c r="A19" s="9">
        <f>IF(Properties!F10="OK",Properties!A10,"")</f>
        <v/>
      </c>
      <c r="B19" s="9">
        <f>IF(A19="","",Properties!B10)</f>
        <v/>
      </c>
      <c r="C19" s="12">
        <f>IF(A19="","",SUMIFS(RentDue!G7:G206,RentDue!B7:B206,A19,RentDue!K7:K206,"OK"))</f>
        <v/>
      </c>
      <c r="D19" s="12">
        <f>IF(A19="","",SUMIFS(RentReceipts!D7:D206,RentReceipts!G7:G206,A19,RentReceipts!H7:H206,"OK"))</f>
        <v/>
      </c>
      <c r="E19" s="12">
        <f>IF(A19="","",SUMIFS(RentDue!I7:I206,RentDue!B7:B206,A19,RentDue!K7:K206,"OK",RentDue!I7:I206,"&gt;0"))</f>
        <v/>
      </c>
      <c r="F19" s="12">
        <f>IF(A19="","",SUMIFS(Expenses!F7:F206,Expenses!B7:B206,A19,Expenses!J7:J206,"OK"))</f>
        <v/>
      </c>
      <c r="G19" s="12">
        <f>IF(A19="","",D19-F19)</f>
        <v/>
      </c>
      <c r="H19" s="9">
        <f>IF(A19="","",IF(COUNTIFS(RentDue!B7:B206,A19,RentDue!K7:K206,"OK",RentDue!I7:I206,"&lt;0")&gt;0,"Check payment",""))</f>
        <v/>
      </c>
    </row>
    <row r="20" spans="1:8" ht="24" customHeight="1">
      <c r="A20" s="9">
        <f>IF(Properties!F11="OK",Properties!A11,"")</f>
        <v/>
      </c>
      <c r="B20" s="9">
        <f>IF(A20="","",Properties!B11)</f>
        <v/>
      </c>
      <c r="C20" s="12">
        <f>IF(A20="","",SUMIFS(RentDue!G7:G206,RentDue!B7:B206,A20,RentDue!K7:K206,"OK"))</f>
        <v/>
      </c>
      <c r="D20" s="12">
        <f>IF(A20="","",SUMIFS(RentReceipts!D7:D206,RentReceipts!G7:G206,A20,RentReceipts!H7:H206,"OK"))</f>
        <v/>
      </c>
      <c r="E20" s="12">
        <f>IF(A20="","",SUMIFS(RentDue!I7:I206,RentDue!B7:B206,A20,RentDue!K7:K206,"OK",RentDue!I7:I206,"&gt;0"))</f>
        <v/>
      </c>
      <c r="F20" s="12">
        <f>IF(A20="","",SUMIFS(Expenses!F7:F206,Expenses!B7:B206,A20,Expenses!J7:J206,"OK"))</f>
        <v/>
      </c>
      <c r="G20" s="12">
        <f>IF(A20="","",D20-F20)</f>
        <v/>
      </c>
      <c r="H20" s="9">
        <f>IF(A20="","",IF(COUNTIFS(RentDue!B7:B206,A20,RentDue!K7:K206,"OK",RentDue!I7:I206,"&lt;0")&gt;0,"Check payment",""))</f>
        <v/>
      </c>
    </row>
    <row r="21" spans="1:8" ht="24" customHeight="1">
      <c r="A21" s="9">
        <f>IF(Properties!F12="OK",Properties!A12,"")</f>
        <v/>
      </c>
      <c r="B21" s="9">
        <f>IF(A21="","",Properties!B12)</f>
        <v/>
      </c>
      <c r="C21" s="12">
        <f>IF(A21="","",SUMIFS(RentDue!G7:G206,RentDue!B7:B206,A21,RentDue!K7:K206,"OK"))</f>
        <v/>
      </c>
      <c r="D21" s="12">
        <f>IF(A21="","",SUMIFS(RentReceipts!D7:D206,RentReceipts!G7:G206,A21,RentReceipts!H7:H206,"OK"))</f>
        <v/>
      </c>
      <c r="E21" s="12">
        <f>IF(A21="","",SUMIFS(RentDue!I7:I206,RentDue!B7:B206,A21,RentDue!K7:K206,"OK",RentDue!I7:I206,"&gt;0"))</f>
        <v/>
      </c>
      <c r="F21" s="12">
        <f>IF(A21="","",SUMIFS(Expenses!F7:F206,Expenses!B7:B206,A21,Expenses!J7:J206,"OK"))</f>
        <v/>
      </c>
      <c r="G21" s="12">
        <f>IF(A21="","",D21-F21)</f>
        <v/>
      </c>
      <c r="H21" s="9">
        <f>IF(A21="","",IF(COUNTIFS(RentDue!B7:B206,A21,RentDue!K7:K206,"OK",RentDue!I7:I206,"&lt;0")&gt;0,"Check payment",""))</f>
        <v/>
      </c>
    </row>
    <row r="22" spans="1:8" ht="24" customHeight="1">
      <c r="A22" s="9">
        <f>IF(Properties!F13="OK",Properties!A13,"")</f>
        <v/>
      </c>
      <c r="B22" s="9">
        <f>IF(A22="","",Properties!B13)</f>
        <v/>
      </c>
      <c r="C22" s="12">
        <f>IF(A22="","",SUMIFS(RentDue!G7:G206,RentDue!B7:B206,A22,RentDue!K7:K206,"OK"))</f>
        <v/>
      </c>
      <c r="D22" s="12">
        <f>IF(A22="","",SUMIFS(RentReceipts!D7:D206,RentReceipts!G7:G206,A22,RentReceipts!H7:H206,"OK"))</f>
        <v/>
      </c>
      <c r="E22" s="12">
        <f>IF(A22="","",SUMIFS(RentDue!I7:I206,RentDue!B7:B206,A22,RentDue!K7:K206,"OK",RentDue!I7:I206,"&gt;0"))</f>
        <v/>
      </c>
      <c r="F22" s="12">
        <f>IF(A22="","",SUMIFS(Expenses!F7:F206,Expenses!B7:B206,A22,Expenses!J7:J206,"OK"))</f>
        <v/>
      </c>
      <c r="G22" s="12">
        <f>IF(A22="","",D22-F22)</f>
        <v/>
      </c>
      <c r="H22" s="9">
        <f>IF(A22="","",IF(COUNTIFS(RentDue!B7:B206,A22,RentDue!K7:K206,"OK",RentDue!I7:I206,"&lt;0")&gt;0,"Check payment",""))</f>
        <v/>
      </c>
    </row>
    <row r="23" spans="1:8" ht="24" customHeight="1">
      <c r="A23" s="9">
        <f>IF(Properties!F14="OK",Properties!A14,"")</f>
        <v/>
      </c>
      <c r="B23" s="9">
        <f>IF(A23="","",Properties!B14)</f>
        <v/>
      </c>
      <c r="C23" s="12">
        <f>IF(A23="","",SUMIFS(RentDue!G7:G206,RentDue!B7:B206,A23,RentDue!K7:K206,"OK"))</f>
        <v/>
      </c>
      <c r="D23" s="12">
        <f>IF(A23="","",SUMIFS(RentReceipts!D7:D206,RentReceipts!G7:G206,A23,RentReceipts!H7:H206,"OK"))</f>
        <v/>
      </c>
      <c r="E23" s="12">
        <f>IF(A23="","",SUMIFS(RentDue!I7:I206,RentDue!B7:B206,A23,RentDue!K7:K206,"OK",RentDue!I7:I206,"&gt;0"))</f>
        <v/>
      </c>
      <c r="F23" s="12">
        <f>IF(A23="","",SUMIFS(Expenses!F7:F206,Expenses!B7:B206,A23,Expenses!J7:J206,"OK"))</f>
        <v/>
      </c>
      <c r="G23" s="12">
        <f>IF(A23="","",D23-F23)</f>
        <v/>
      </c>
      <c r="H23" s="9">
        <f>IF(A23="","",IF(COUNTIFS(RentDue!B7:B206,A23,RentDue!K7:K206,"OK",RentDue!I7:I206,"&lt;0")&gt;0,"Check payment",""))</f>
        <v/>
      </c>
    </row>
    <row r="24" spans="1:8" ht="24" customHeight="1">
      <c r="A24" s="9">
        <f>IF(Properties!F15="OK",Properties!A15,"")</f>
        <v/>
      </c>
      <c r="B24" s="9">
        <f>IF(A24="","",Properties!B15)</f>
        <v/>
      </c>
      <c r="C24" s="12">
        <f>IF(A24="","",SUMIFS(RentDue!G7:G206,RentDue!B7:B206,A24,RentDue!K7:K206,"OK"))</f>
        <v/>
      </c>
      <c r="D24" s="12">
        <f>IF(A24="","",SUMIFS(RentReceipts!D7:D206,RentReceipts!G7:G206,A24,RentReceipts!H7:H206,"OK"))</f>
        <v/>
      </c>
      <c r="E24" s="12">
        <f>IF(A24="","",SUMIFS(RentDue!I7:I206,RentDue!B7:B206,A24,RentDue!K7:K206,"OK",RentDue!I7:I206,"&gt;0"))</f>
        <v/>
      </c>
      <c r="F24" s="12">
        <f>IF(A24="","",SUMIFS(Expenses!F7:F206,Expenses!B7:B206,A24,Expenses!J7:J206,"OK"))</f>
        <v/>
      </c>
      <c r="G24" s="12">
        <f>IF(A24="","",D24-F24)</f>
        <v/>
      </c>
      <c r="H24" s="9">
        <f>IF(A24="","",IF(COUNTIFS(RentDue!B7:B206,A24,RentDue!K7:K206,"OK",RentDue!I7:I206,"&lt;0")&gt;0,"Check payment",""))</f>
        <v/>
      </c>
    </row>
    <row r="25" spans="1:8" ht="24" customHeight="1">
      <c r="A25" s="9">
        <f>IF(Properties!F16="OK",Properties!A16,"")</f>
        <v/>
      </c>
      <c r="B25" s="9">
        <f>IF(A25="","",Properties!B16)</f>
        <v/>
      </c>
      <c r="C25" s="12">
        <f>IF(A25="","",SUMIFS(RentDue!G7:G206,RentDue!B7:B206,A25,RentDue!K7:K206,"OK"))</f>
        <v/>
      </c>
      <c r="D25" s="12">
        <f>IF(A25="","",SUMIFS(RentReceipts!D7:D206,RentReceipts!G7:G206,A25,RentReceipts!H7:H206,"OK"))</f>
        <v/>
      </c>
      <c r="E25" s="12">
        <f>IF(A25="","",SUMIFS(RentDue!I7:I206,RentDue!B7:B206,A25,RentDue!K7:K206,"OK",RentDue!I7:I206,"&gt;0"))</f>
        <v/>
      </c>
      <c r="F25" s="12">
        <f>IF(A25="","",SUMIFS(Expenses!F7:F206,Expenses!B7:B206,A25,Expenses!J7:J206,"OK"))</f>
        <v/>
      </c>
      <c r="G25" s="12">
        <f>IF(A25="","",D25-F25)</f>
        <v/>
      </c>
      <c r="H25" s="9">
        <f>IF(A25="","",IF(COUNTIFS(RentDue!B7:B206,A25,RentDue!K7:K206,"OK",RentDue!I7:I206,"&lt;0")&gt;0,"Check payment",""))</f>
        <v/>
      </c>
    </row>
    <row r="26" spans="1:8" ht="24" customHeight="1">
      <c r="A26" s="9">
        <f>IF(Properties!F17="OK",Properties!A17,"")</f>
        <v/>
      </c>
      <c r="B26" s="9">
        <f>IF(A26="","",Properties!B17)</f>
        <v/>
      </c>
      <c r="C26" s="12">
        <f>IF(A26="","",SUMIFS(RentDue!G7:G206,RentDue!B7:B206,A26,RentDue!K7:K206,"OK"))</f>
        <v/>
      </c>
      <c r="D26" s="12">
        <f>IF(A26="","",SUMIFS(RentReceipts!D7:D206,RentReceipts!G7:G206,A26,RentReceipts!H7:H206,"OK"))</f>
        <v/>
      </c>
      <c r="E26" s="12">
        <f>IF(A26="","",SUMIFS(RentDue!I7:I206,RentDue!B7:B206,A26,RentDue!K7:K206,"OK",RentDue!I7:I206,"&gt;0"))</f>
        <v/>
      </c>
      <c r="F26" s="12">
        <f>IF(A26="","",SUMIFS(Expenses!F7:F206,Expenses!B7:B206,A26,Expenses!J7:J206,"OK"))</f>
        <v/>
      </c>
      <c r="G26" s="12">
        <f>IF(A26="","",D26-F26)</f>
        <v/>
      </c>
      <c r="H26" s="9">
        <f>IF(A26="","",IF(COUNTIFS(RentDue!B7:B206,A26,RentDue!K7:K206,"OK",RentDue!I7:I206,"&lt;0")&gt;0,"Check payment",""))</f>
        <v/>
      </c>
    </row>
    <row r="27" spans="1:8" ht="24" customHeight="1">
      <c r="A27" s="9">
        <f>IF(Properties!F18="OK",Properties!A18,"")</f>
        <v/>
      </c>
      <c r="B27" s="9">
        <f>IF(A27="","",Properties!B18)</f>
        <v/>
      </c>
      <c r="C27" s="12">
        <f>IF(A27="","",SUMIFS(RentDue!G7:G206,RentDue!B7:B206,A27,RentDue!K7:K206,"OK"))</f>
        <v/>
      </c>
      <c r="D27" s="12">
        <f>IF(A27="","",SUMIFS(RentReceipts!D7:D206,RentReceipts!G7:G206,A27,RentReceipts!H7:H206,"OK"))</f>
        <v/>
      </c>
      <c r="E27" s="12">
        <f>IF(A27="","",SUMIFS(RentDue!I7:I206,RentDue!B7:B206,A27,RentDue!K7:K206,"OK",RentDue!I7:I206,"&gt;0"))</f>
        <v/>
      </c>
      <c r="F27" s="12">
        <f>IF(A27="","",SUMIFS(Expenses!F7:F206,Expenses!B7:B206,A27,Expenses!J7:J206,"OK"))</f>
        <v/>
      </c>
      <c r="G27" s="12">
        <f>IF(A27="","",D27-F27)</f>
        <v/>
      </c>
      <c r="H27" s="9">
        <f>IF(A27="","",IF(COUNTIFS(RentDue!B7:B206,A27,RentDue!K7:K206,"OK",RentDue!I7:I206,"&lt;0")&gt;0,"Check payment",""))</f>
        <v/>
      </c>
    </row>
    <row r="28" spans="1:8" ht="24" customHeight="1">
      <c r="A28" s="9">
        <f>IF(Properties!F19="OK",Properties!A19,"")</f>
        <v/>
      </c>
      <c r="B28" s="9">
        <f>IF(A28="","",Properties!B19)</f>
        <v/>
      </c>
      <c r="C28" s="12">
        <f>IF(A28="","",SUMIFS(RentDue!G7:G206,RentDue!B7:B206,A28,RentDue!K7:K206,"OK"))</f>
        <v/>
      </c>
      <c r="D28" s="12">
        <f>IF(A28="","",SUMIFS(RentReceipts!D7:D206,RentReceipts!G7:G206,A28,RentReceipts!H7:H206,"OK"))</f>
        <v/>
      </c>
      <c r="E28" s="12">
        <f>IF(A28="","",SUMIFS(RentDue!I7:I206,RentDue!B7:B206,A28,RentDue!K7:K206,"OK",RentDue!I7:I206,"&gt;0"))</f>
        <v/>
      </c>
      <c r="F28" s="12">
        <f>IF(A28="","",SUMIFS(Expenses!F7:F206,Expenses!B7:B206,A28,Expenses!J7:J206,"OK"))</f>
        <v/>
      </c>
      <c r="G28" s="12">
        <f>IF(A28="","",D28-F28)</f>
        <v/>
      </c>
      <c r="H28" s="9">
        <f>IF(A28="","",IF(COUNTIFS(RentDue!B7:B206,A28,RentDue!K7:K206,"OK",RentDue!I7:I206,"&lt;0")&gt;0,"Check payment",""))</f>
        <v/>
      </c>
    </row>
    <row r="29" spans="1:8" ht="24" customHeight="1">
      <c r="A29" s="9">
        <f>IF(Properties!F20="OK",Properties!A20,"")</f>
        <v/>
      </c>
      <c r="B29" s="9">
        <f>IF(A29="","",Properties!B20)</f>
        <v/>
      </c>
      <c r="C29" s="12">
        <f>IF(A29="","",SUMIFS(RentDue!G7:G206,RentDue!B7:B206,A29,RentDue!K7:K206,"OK"))</f>
        <v/>
      </c>
      <c r="D29" s="12">
        <f>IF(A29="","",SUMIFS(RentReceipts!D7:D206,RentReceipts!G7:G206,A29,RentReceipts!H7:H206,"OK"))</f>
        <v/>
      </c>
      <c r="E29" s="12">
        <f>IF(A29="","",SUMIFS(RentDue!I7:I206,RentDue!B7:B206,A29,RentDue!K7:K206,"OK",RentDue!I7:I206,"&gt;0"))</f>
        <v/>
      </c>
      <c r="F29" s="12">
        <f>IF(A29="","",SUMIFS(Expenses!F7:F206,Expenses!B7:B206,A29,Expenses!J7:J206,"OK"))</f>
        <v/>
      </c>
      <c r="G29" s="12">
        <f>IF(A29="","",D29-F29)</f>
        <v/>
      </c>
      <c r="H29" s="9">
        <f>IF(A29="","",IF(COUNTIFS(RentDue!B7:B206,A29,RentDue!K7:K206,"OK",RentDue!I7:I206,"&lt;0")&gt;0,"Check payment",""))</f>
        <v/>
      </c>
    </row>
    <row r="30" spans="1:8" ht="24" customHeight="1">
      <c r="A30" s="9">
        <f>IF(Properties!F21="OK",Properties!A21,"")</f>
        <v/>
      </c>
      <c r="B30" s="9">
        <f>IF(A30="","",Properties!B21)</f>
        <v/>
      </c>
      <c r="C30" s="12">
        <f>IF(A30="","",SUMIFS(RentDue!G7:G206,RentDue!B7:B206,A30,RentDue!K7:K206,"OK"))</f>
        <v/>
      </c>
      <c r="D30" s="12">
        <f>IF(A30="","",SUMIFS(RentReceipts!D7:D206,RentReceipts!G7:G206,A30,RentReceipts!H7:H206,"OK"))</f>
        <v/>
      </c>
      <c r="E30" s="12">
        <f>IF(A30="","",SUMIFS(RentDue!I7:I206,RentDue!B7:B206,A30,RentDue!K7:K206,"OK",RentDue!I7:I206,"&gt;0"))</f>
        <v/>
      </c>
      <c r="F30" s="12">
        <f>IF(A30="","",SUMIFS(Expenses!F7:F206,Expenses!B7:B206,A30,Expenses!J7:J206,"OK"))</f>
        <v/>
      </c>
      <c r="G30" s="12">
        <f>IF(A30="","",D30-F30)</f>
        <v/>
      </c>
      <c r="H30" s="9">
        <f>IF(A30="","",IF(COUNTIFS(RentDue!B7:B206,A30,RentDue!K7:K206,"OK",RentDue!I7:I206,"&lt;0")&gt;0,"Check payment",""))</f>
        <v/>
      </c>
    </row>
    <row r="31" spans="1:8" ht="24" customHeight="1">
      <c r="A31" s="9">
        <f>IF(Properties!F22="OK",Properties!A22,"")</f>
        <v/>
      </c>
      <c r="B31" s="9">
        <f>IF(A31="","",Properties!B22)</f>
        <v/>
      </c>
      <c r="C31" s="12">
        <f>IF(A31="","",SUMIFS(RentDue!G7:G206,RentDue!B7:B206,A31,RentDue!K7:K206,"OK"))</f>
        <v/>
      </c>
      <c r="D31" s="12">
        <f>IF(A31="","",SUMIFS(RentReceipts!D7:D206,RentReceipts!G7:G206,A31,RentReceipts!H7:H206,"OK"))</f>
        <v/>
      </c>
      <c r="E31" s="12">
        <f>IF(A31="","",SUMIFS(RentDue!I7:I206,RentDue!B7:B206,A31,RentDue!K7:K206,"OK",RentDue!I7:I206,"&gt;0"))</f>
        <v/>
      </c>
      <c r="F31" s="12">
        <f>IF(A31="","",SUMIFS(Expenses!F7:F206,Expenses!B7:B206,A31,Expenses!J7:J206,"OK"))</f>
        <v/>
      </c>
      <c r="G31" s="12">
        <f>IF(A31="","",D31-F31)</f>
        <v/>
      </c>
      <c r="H31" s="9">
        <f>IF(A31="","",IF(COUNTIFS(RentDue!B7:B206,A31,RentDue!K7:K206,"OK",RentDue!I7:I206,"&lt;0")&gt;0,"Check payment",""))</f>
        <v/>
      </c>
    </row>
    <row r="32" spans="1:8" ht="24" customHeight="1">
      <c r="A32" s="9">
        <f>IF(Properties!F23="OK",Properties!A23,"")</f>
        <v/>
      </c>
      <c r="B32" s="9">
        <f>IF(A32="","",Properties!B23)</f>
        <v/>
      </c>
      <c r="C32" s="12">
        <f>IF(A32="","",SUMIFS(RentDue!G7:G206,RentDue!B7:B206,A32,RentDue!K7:K206,"OK"))</f>
        <v/>
      </c>
      <c r="D32" s="12">
        <f>IF(A32="","",SUMIFS(RentReceipts!D7:D206,RentReceipts!G7:G206,A32,RentReceipts!H7:H206,"OK"))</f>
        <v/>
      </c>
      <c r="E32" s="12">
        <f>IF(A32="","",SUMIFS(RentDue!I7:I206,RentDue!B7:B206,A32,RentDue!K7:K206,"OK",RentDue!I7:I206,"&gt;0"))</f>
        <v/>
      </c>
      <c r="F32" s="12">
        <f>IF(A32="","",SUMIFS(Expenses!F7:F206,Expenses!B7:B206,A32,Expenses!J7:J206,"OK"))</f>
        <v/>
      </c>
      <c r="G32" s="12">
        <f>IF(A32="","",D32-F32)</f>
        <v/>
      </c>
      <c r="H32" s="9">
        <f>IF(A32="","",IF(COUNTIFS(RentDue!B7:B206,A32,RentDue!K7:K206,"OK",RentDue!I7:I206,"&lt;0")&gt;0,"Check payment",""))</f>
        <v/>
      </c>
    </row>
    <row r="33" spans="1:8" ht="24" customHeight="1">
      <c r="A33" s="9">
        <f>IF(Properties!F24="OK",Properties!A24,"")</f>
        <v/>
      </c>
      <c r="B33" s="9">
        <f>IF(A33="","",Properties!B24)</f>
        <v/>
      </c>
      <c r="C33" s="12">
        <f>IF(A33="","",SUMIFS(RentDue!G7:G206,RentDue!B7:B206,A33,RentDue!K7:K206,"OK"))</f>
        <v/>
      </c>
      <c r="D33" s="12">
        <f>IF(A33="","",SUMIFS(RentReceipts!D7:D206,RentReceipts!G7:G206,A33,RentReceipts!H7:H206,"OK"))</f>
        <v/>
      </c>
      <c r="E33" s="12">
        <f>IF(A33="","",SUMIFS(RentDue!I7:I206,RentDue!B7:B206,A33,RentDue!K7:K206,"OK",RentDue!I7:I206,"&gt;0"))</f>
        <v/>
      </c>
      <c r="F33" s="12">
        <f>IF(A33="","",SUMIFS(Expenses!F7:F206,Expenses!B7:B206,A33,Expenses!J7:J206,"OK"))</f>
        <v/>
      </c>
      <c r="G33" s="12">
        <f>IF(A33="","",D33-F33)</f>
        <v/>
      </c>
      <c r="H33" s="9">
        <f>IF(A33="","",IF(COUNTIFS(RentDue!B7:B206,A33,RentDue!K7:K206,"OK",RentDue!I7:I206,"&lt;0")&gt;0,"Check payment",""))</f>
        <v/>
      </c>
    </row>
    <row r="34" spans="1:8" ht="24" customHeight="1">
      <c r="A34" s="9">
        <f>IF(Properties!F25="OK",Properties!A25,"")</f>
        <v/>
      </c>
      <c r="B34" s="9">
        <f>IF(A34="","",Properties!B25)</f>
        <v/>
      </c>
      <c r="C34" s="12">
        <f>IF(A34="","",SUMIFS(RentDue!G7:G206,RentDue!B7:B206,A34,RentDue!K7:K206,"OK"))</f>
        <v/>
      </c>
      <c r="D34" s="12">
        <f>IF(A34="","",SUMIFS(RentReceipts!D7:D206,RentReceipts!G7:G206,A34,RentReceipts!H7:H206,"OK"))</f>
        <v/>
      </c>
      <c r="E34" s="12">
        <f>IF(A34="","",SUMIFS(RentDue!I7:I206,RentDue!B7:B206,A34,RentDue!K7:K206,"OK",RentDue!I7:I206,"&gt;0"))</f>
        <v/>
      </c>
      <c r="F34" s="12">
        <f>IF(A34="","",SUMIFS(Expenses!F7:F206,Expenses!B7:B206,A34,Expenses!J7:J206,"OK"))</f>
        <v/>
      </c>
      <c r="G34" s="12">
        <f>IF(A34="","",D34-F34)</f>
        <v/>
      </c>
      <c r="H34" s="9">
        <f>IF(A34="","",IF(COUNTIFS(RentDue!B7:B206,A34,RentDue!K7:K206,"OK",RentDue!I7:I206,"&lt;0")&gt;0,"Check payment",""))</f>
        <v/>
      </c>
    </row>
    <row r="35" spans="1:8" ht="24" customHeight="1">
      <c r="A35" s="9">
        <f>IF(Properties!F26="OK",Properties!A26,"")</f>
        <v/>
      </c>
      <c r="B35" s="9">
        <f>IF(A35="","",Properties!B26)</f>
        <v/>
      </c>
      <c r="C35" s="12">
        <f>IF(A35="","",SUMIFS(RentDue!G7:G206,RentDue!B7:B206,A35,RentDue!K7:K206,"OK"))</f>
        <v/>
      </c>
      <c r="D35" s="12">
        <f>IF(A35="","",SUMIFS(RentReceipts!D7:D206,RentReceipts!G7:G206,A35,RentReceipts!H7:H206,"OK"))</f>
        <v/>
      </c>
      <c r="E35" s="12">
        <f>IF(A35="","",SUMIFS(RentDue!I7:I206,RentDue!B7:B206,A35,RentDue!K7:K206,"OK",RentDue!I7:I206,"&gt;0"))</f>
        <v/>
      </c>
      <c r="F35" s="12">
        <f>IF(A35="","",SUMIFS(Expenses!F7:F206,Expenses!B7:B206,A35,Expenses!J7:J206,"OK"))</f>
        <v/>
      </c>
      <c r="G35" s="12">
        <f>IF(A35="","",D35-F35)</f>
        <v/>
      </c>
      <c r="H35" s="9">
        <f>IF(A35="","",IF(COUNTIFS(RentDue!B7:B206,A35,RentDue!K7:K206,"OK",RentDue!I7:I206,"&lt;0")&gt;0,"Check payment",""))</f>
        <v/>
      </c>
    </row>
    <row r="36" spans="1:8" ht="24" customHeight="1">
      <c r="A36" s="9">
        <f>IF(Properties!F27="OK",Properties!A27,"")</f>
        <v/>
      </c>
      <c r="B36" s="9">
        <f>IF(A36="","",Properties!B27)</f>
        <v/>
      </c>
      <c r="C36" s="12">
        <f>IF(A36="","",SUMIFS(RentDue!G7:G206,RentDue!B7:B206,A36,RentDue!K7:K206,"OK"))</f>
        <v/>
      </c>
      <c r="D36" s="12">
        <f>IF(A36="","",SUMIFS(RentReceipts!D7:D206,RentReceipts!G7:G206,A36,RentReceipts!H7:H206,"OK"))</f>
        <v/>
      </c>
      <c r="E36" s="12">
        <f>IF(A36="","",SUMIFS(RentDue!I7:I206,RentDue!B7:B206,A36,RentDue!K7:K206,"OK",RentDue!I7:I206,"&gt;0"))</f>
        <v/>
      </c>
      <c r="F36" s="12">
        <f>IF(A36="","",SUMIFS(Expenses!F7:F206,Expenses!B7:B206,A36,Expenses!J7:J206,"OK"))</f>
        <v/>
      </c>
      <c r="G36" s="12">
        <f>IF(A36="","",D36-F36)</f>
        <v/>
      </c>
      <c r="H36" s="9">
        <f>IF(A36="","",IF(COUNTIFS(RentDue!B7:B206,A36,RentDue!K7:K206,"OK",RentDue!I7:I206,"&lt;0")&gt;0,"Check payment",""))</f>
        <v/>
      </c>
    </row>
    <row r="37" spans="1:8" ht="24" customHeight="1">
      <c r="A37" s="9">
        <f>IF(Properties!F28="OK",Properties!A28,"")</f>
        <v/>
      </c>
      <c r="B37" s="9">
        <f>IF(A37="","",Properties!B28)</f>
        <v/>
      </c>
      <c r="C37" s="12">
        <f>IF(A37="","",SUMIFS(RentDue!G7:G206,RentDue!B7:B206,A37,RentDue!K7:K206,"OK"))</f>
        <v/>
      </c>
      <c r="D37" s="12">
        <f>IF(A37="","",SUMIFS(RentReceipts!D7:D206,RentReceipts!G7:G206,A37,RentReceipts!H7:H206,"OK"))</f>
        <v/>
      </c>
      <c r="E37" s="12">
        <f>IF(A37="","",SUMIFS(RentDue!I7:I206,RentDue!B7:B206,A37,RentDue!K7:K206,"OK",RentDue!I7:I206,"&gt;0"))</f>
        <v/>
      </c>
      <c r="F37" s="12">
        <f>IF(A37="","",SUMIFS(Expenses!F7:F206,Expenses!B7:B206,A37,Expenses!J7:J206,"OK"))</f>
        <v/>
      </c>
      <c r="G37" s="12">
        <f>IF(A37="","",D37-F37)</f>
        <v/>
      </c>
      <c r="H37" s="9">
        <f>IF(A37="","",IF(COUNTIFS(RentDue!B7:B206,A37,RentDue!K7:K206,"OK",RentDue!I7:I206,"&lt;0")&gt;0,"Check payment",""))</f>
        <v/>
      </c>
    </row>
    <row r="38" spans="1:8" ht="24" customHeight="1">
      <c r="A38" s="9">
        <f>IF(Properties!F29="OK",Properties!A29,"")</f>
        <v/>
      </c>
      <c r="B38" s="9">
        <f>IF(A38="","",Properties!B29)</f>
        <v/>
      </c>
      <c r="C38" s="12">
        <f>IF(A38="","",SUMIFS(RentDue!G7:G206,RentDue!B7:B206,A38,RentDue!K7:K206,"OK"))</f>
        <v/>
      </c>
      <c r="D38" s="12">
        <f>IF(A38="","",SUMIFS(RentReceipts!D7:D206,RentReceipts!G7:G206,A38,RentReceipts!H7:H206,"OK"))</f>
        <v/>
      </c>
      <c r="E38" s="12">
        <f>IF(A38="","",SUMIFS(RentDue!I7:I206,RentDue!B7:B206,A38,RentDue!K7:K206,"OK",RentDue!I7:I206,"&gt;0"))</f>
        <v/>
      </c>
      <c r="F38" s="12">
        <f>IF(A38="","",SUMIFS(Expenses!F7:F206,Expenses!B7:B206,A38,Expenses!J7:J206,"OK"))</f>
        <v/>
      </c>
      <c r="G38" s="12">
        <f>IF(A38="","",D38-F38)</f>
        <v/>
      </c>
      <c r="H38" s="9">
        <f>IF(A38="","",IF(COUNTIFS(RentDue!B7:B206,A38,RentDue!K7:K206,"OK",RentDue!I7:I206,"&lt;0")&gt;0,"Check payment",""))</f>
        <v/>
      </c>
    </row>
    <row r="39" spans="1:8" ht="24" customHeight="1">
      <c r="A39" s="9">
        <f>IF(Properties!F30="OK",Properties!A30,"")</f>
        <v/>
      </c>
      <c r="B39" s="9">
        <f>IF(A39="","",Properties!B30)</f>
        <v/>
      </c>
      <c r="C39" s="12">
        <f>IF(A39="","",SUMIFS(RentDue!G7:G206,RentDue!B7:B206,A39,RentDue!K7:K206,"OK"))</f>
        <v/>
      </c>
      <c r="D39" s="12">
        <f>IF(A39="","",SUMIFS(RentReceipts!D7:D206,RentReceipts!G7:G206,A39,RentReceipts!H7:H206,"OK"))</f>
        <v/>
      </c>
      <c r="E39" s="12">
        <f>IF(A39="","",SUMIFS(RentDue!I7:I206,RentDue!B7:B206,A39,RentDue!K7:K206,"OK",RentDue!I7:I206,"&gt;0"))</f>
        <v/>
      </c>
      <c r="F39" s="12">
        <f>IF(A39="","",SUMIFS(Expenses!F7:F206,Expenses!B7:B206,A39,Expenses!J7:J206,"OK"))</f>
        <v/>
      </c>
      <c r="G39" s="12">
        <f>IF(A39="","",D39-F39)</f>
        <v/>
      </c>
      <c r="H39" s="9">
        <f>IF(A39="","",IF(COUNTIFS(RentDue!B7:B206,A39,RentDue!K7:K206,"OK",RentDue!I7:I206,"&lt;0")&gt;0,"Check payment",""))</f>
        <v/>
      </c>
    </row>
    <row r="40" spans="1:8" ht="24" customHeight="1">
      <c r="A40" s="9">
        <f>IF(Properties!F31="OK",Properties!A31,"")</f>
        <v/>
      </c>
      <c r="B40" s="9">
        <f>IF(A40="","",Properties!B31)</f>
        <v/>
      </c>
      <c r="C40" s="12">
        <f>IF(A40="","",SUMIFS(RentDue!G7:G206,RentDue!B7:B206,A40,RentDue!K7:K206,"OK"))</f>
        <v/>
      </c>
      <c r="D40" s="12">
        <f>IF(A40="","",SUMIFS(RentReceipts!D7:D206,RentReceipts!G7:G206,A40,RentReceipts!H7:H206,"OK"))</f>
        <v/>
      </c>
      <c r="E40" s="12">
        <f>IF(A40="","",SUMIFS(RentDue!I7:I206,RentDue!B7:B206,A40,RentDue!K7:K206,"OK",RentDue!I7:I206,"&gt;0"))</f>
        <v/>
      </c>
      <c r="F40" s="12">
        <f>IF(A40="","",SUMIFS(Expenses!F7:F206,Expenses!B7:B206,A40,Expenses!J7:J206,"OK"))</f>
        <v/>
      </c>
      <c r="G40" s="12">
        <f>IF(A40="","",D40-F40)</f>
        <v/>
      </c>
      <c r="H40" s="9">
        <f>IF(A40="","",IF(COUNTIFS(RentDue!B7:B206,A40,RentDue!K7:K206,"OK",RentDue!I7:I206,"&lt;0")&gt;0,"Check payment",""))</f>
        <v/>
      </c>
    </row>
    <row r="41" spans="1:8" ht="24" customHeight="1">
      <c r="A41" s="9">
        <f>IF(Properties!F32="OK",Properties!A32,"")</f>
        <v/>
      </c>
      <c r="B41" s="9">
        <f>IF(A41="","",Properties!B32)</f>
        <v/>
      </c>
      <c r="C41" s="12">
        <f>IF(A41="","",SUMIFS(RentDue!G7:G206,RentDue!B7:B206,A41,RentDue!K7:K206,"OK"))</f>
        <v/>
      </c>
      <c r="D41" s="12">
        <f>IF(A41="","",SUMIFS(RentReceipts!D7:D206,RentReceipts!G7:G206,A41,RentReceipts!H7:H206,"OK"))</f>
        <v/>
      </c>
      <c r="E41" s="12">
        <f>IF(A41="","",SUMIFS(RentDue!I7:I206,RentDue!B7:B206,A41,RentDue!K7:K206,"OK",RentDue!I7:I206,"&gt;0"))</f>
        <v/>
      </c>
      <c r="F41" s="12">
        <f>IF(A41="","",SUMIFS(Expenses!F7:F206,Expenses!B7:B206,A41,Expenses!J7:J206,"OK"))</f>
        <v/>
      </c>
      <c r="G41" s="12">
        <f>IF(A41="","",D41-F41)</f>
        <v/>
      </c>
      <c r="H41" s="9">
        <f>IF(A41="","",IF(COUNTIFS(RentDue!B7:B206,A41,RentDue!K7:K206,"OK",RentDue!I7:I206,"&lt;0")&gt;0,"Check payment",""))</f>
        <v/>
      </c>
    </row>
    <row r="42" spans="1:8" ht="24" customHeight="1">
      <c r="A42" s="9">
        <f>IF(Properties!F33="OK",Properties!A33,"")</f>
        <v/>
      </c>
      <c r="B42" s="9">
        <f>IF(A42="","",Properties!B33)</f>
        <v/>
      </c>
      <c r="C42" s="12">
        <f>IF(A42="","",SUMIFS(RentDue!G7:G206,RentDue!B7:B206,A42,RentDue!K7:K206,"OK"))</f>
        <v/>
      </c>
      <c r="D42" s="12">
        <f>IF(A42="","",SUMIFS(RentReceipts!D7:D206,RentReceipts!G7:G206,A42,RentReceipts!H7:H206,"OK"))</f>
        <v/>
      </c>
      <c r="E42" s="12">
        <f>IF(A42="","",SUMIFS(RentDue!I7:I206,RentDue!B7:B206,A42,RentDue!K7:K206,"OK",RentDue!I7:I206,"&gt;0"))</f>
        <v/>
      </c>
      <c r="F42" s="12">
        <f>IF(A42="","",SUMIFS(Expenses!F7:F206,Expenses!B7:B206,A42,Expenses!J7:J206,"OK"))</f>
        <v/>
      </c>
      <c r="G42" s="12">
        <f>IF(A42="","",D42-F42)</f>
        <v/>
      </c>
      <c r="H42" s="9">
        <f>IF(A42="","",IF(COUNTIFS(RentDue!B7:B206,A42,RentDue!K7:K206,"OK",RentDue!I7:I206,"&lt;0")&gt;0,"Check payment",""))</f>
        <v/>
      </c>
    </row>
    <row r="43" spans="1:8" ht="24" customHeight="1">
      <c r="A43" s="9">
        <f>IF(Properties!F34="OK",Properties!A34,"")</f>
        <v/>
      </c>
      <c r="B43" s="9">
        <f>IF(A43="","",Properties!B34)</f>
        <v/>
      </c>
      <c r="C43" s="12">
        <f>IF(A43="","",SUMIFS(RentDue!G7:G206,RentDue!B7:B206,A43,RentDue!K7:K206,"OK"))</f>
        <v/>
      </c>
      <c r="D43" s="12">
        <f>IF(A43="","",SUMIFS(RentReceipts!D7:D206,RentReceipts!G7:G206,A43,RentReceipts!H7:H206,"OK"))</f>
        <v/>
      </c>
      <c r="E43" s="12">
        <f>IF(A43="","",SUMIFS(RentDue!I7:I206,RentDue!B7:B206,A43,RentDue!K7:K206,"OK",RentDue!I7:I206,"&gt;0"))</f>
        <v/>
      </c>
      <c r="F43" s="12">
        <f>IF(A43="","",SUMIFS(Expenses!F7:F206,Expenses!B7:B206,A43,Expenses!J7:J206,"OK"))</f>
        <v/>
      </c>
      <c r="G43" s="12">
        <f>IF(A43="","",D43-F43)</f>
        <v/>
      </c>
      <c r="H43" s="9">
        <f>IF(A43="","",IF(COUNTIFS(RentDue!B7:B206,A43,RentDue!K7:K206,"OK",RentDue!I7:I206,"&lt;0")&gt;0,"Check payment",""))</f>
        <v/>
      </c>
    </row>
    <row r="44" spans="1:8" ht="24" customHeight="1">
      <c r="A44" s="9">
        <f>IF(Properties!F35="OK",Properties!A35,"")</f>
        <v/>
      </c>
      <c r="B44" s="9">
        <f>IF(A44="","",Properties!B35)</f>
        <v/>
      </c>
      <c r="C44" s="12">
        <f>IF(A44="","",SUMIFS(RentDue!G7:G206,RentDue!B7:B206,A44,RentDue!K7:K206,"OK"))</f>
        <v/>
      </c>
      <c r="D44" s="12">
        <f>IF(A44="","",SUMIFS(RentReceipts!D7:D206,RentReceipts!G7:G206,A44,RentReceipts!H7:H206,"OK"))</f>
        <v/>
      </c>
      <c r="E44" s="12">
        <f>IF(A44="","",SUMIFS(RentDue!I7:I206,RentDue!B7:B206,A44,RentDue!K7:K206,"OK",RentDue!I7:I206,"&gt;0"))</f>
        <v/>
      </c>
      <c r="F44" s="12">
        <f>IF(A44="","",SUMIFS(Expenses!F7:F206,Expenses!B7:B206,A44,Expenses!J7:J206,"OK"))</f>
        <v/>
      </c>
      <c r="G44" s="12">
        <f>IF(A44="","",D44-F44)</f>
        <v/>
      </c>
      <c r="H44" s="9">
        <f>IF(A44="","",IF(COUNTIFS(RentDue!B7:B206,A44,RentDue!K7:K206,"OK",RentDue!I7:I206,"&lt;0")&gt;0,"Check payment",""))</f>
        <v/>
      </c>
    </row>
    <row r="45" spans="1:8" ht="24" customHeight="1">
      <c r="A45" s="9">
        <f>IF(Properties!F36="OK",Properties!A36,"")</f>
        <v/>
      </c>
      <c r="B45" s="9">
        <f>IF(A45="","",Properties!B36)</f>
        <v/>
      </c>
      <c r="C45" s="12">
        <f>IF(A45="","",SUMIFS(RentDue!G7:G206,RentDue!B7:B206,A45,RentDue!K7:K206,"OK"))</f>
        <v/>
      </c>
      <c r="D45" s="12">
        <f>IF(A45="","",SUMIFS(RentReceipts!D7:D206,RentReceipts!G7:G206,A45,RentReceipts!H7:H206,"OK"))</f>
        <v/>
      </c>
      <c r="E45" s="12">
        <f>IF(A45="","",SUMIFS(RentDue!I7:I206,RentDue!B7:B206,A45,RentDue!K7:K206,"OK",RentDue!I7:I206,"&gt;0"))</f>
        <v/>
      </c>
      <c r="F45" s="12">
        <f>IF(A45="","",SUMIFS(Expenses!F7:F206,Expenses!B7:B206,A45,Expenses!J7:J206,"OK"))</f>
        <v/>
      </c>
      <c r="G45" s="12">
        <f>IF(A45="","",D45-F45)</f>
        <v/>
      </c>
      <c r="H45" s="9">
        <f>IF(A45="","",IF(COUNTIFS(RentDue!B7:B206,A45,RentDue!K7:K206,"OK",RentDue!I7:I206,"&lt;0")&gt;0,"Check payment",""))</f>
        <v/>
      </c>
    </row>
    <row r="46" spans="1:8" ht="24" customHeight="1">
      <c r="A46" s="9">
        <f>IF(Properties!F37="OK",Properties!A37,"")</f>
        <v/>
      </c>
      <c r="B46" s="9">
        <f>IF(A46="","",Properties!B37)</f>
        <v/>
      </c>
      <c r="C46" s="12">
        <f>IF(A46="","",SUMIFS(RentDue!G7:G206,RentDue!B7:B206,A46,RentDue!K7:K206,"OK"))</f>
        <v/>
      </c>
      <c r="D46" s="12">
        <f>IF(A46="","",SUMIFS(RentReceipts!D7:D206,RentReceipts!G7:G206,A46,RentReceipts!H7:H206,"OK"))</f>
        <v/>
      </c>
      <c r="E46" s="12">
        <f>IF(A46="","",SUMIFS(RentDue!I7:I206,RentDue!B7:B206,A46,RentDue!K7:K206,"OK",RentDue!I7:I206,"&gt;0"))</f>
        <v/>
      </c>
      <c r="F46" s="12">
        <f>IF(A46="","",SUMIFS(Expenses!F7:F206,Expenses!B7:B206,A46,Expenses!J7:J206,"OK"))</f>
        <v/>
      </c>
      <c r="G46" s="12">
        <f>IF(A46="","",D46-F46)</f>
        <v/>
      </c>
      <c r="H46" s="9">
        <f>IF(A46="","",IF(COUNTIFS(RentDue!B7:B206,A46,RentDue!K7:K206,"OK",RentDue!I7:I206,"&lt;0")&gt;0,"Check payment",""))</f>
        <v/>
      </c>
    </row>
    <row r="47" spans="1:8" ht="24" customHeight="1">
      <c r="A47" s="9">
        <f>IF(Properties!F38="OK",Properties!A38,"")</f>
        <v/>
      </c>
      <c r="B47" s="9">
        <f>IF(A47="","",Properties!B38)</f>
        <v/>
      </c>
      <c r="C47" s="12">
        <f>IF(A47="","",SUMIFS(RentDue!G7:G206,RentDue!B7:B206,A47,RentDue!K7:K206,"OK"))</f>
        <v/>
      </c>
      <c r="D47" s="12">
        <f>IF(A47="","",SUMIFS(RentReceipts!D7:D206,RentReceipts!G7:G206,A47,RentReceipts!H7:H206,"OK"))</f>
        <v/>
      </c>
      <c r="E47" s="12">
        <f>IF(A47="","",SUMIFS(RentDue!I7:I206,RentDue!B7:B206,A47,RentDue!K7:K206,"OK",RentDue!I7:I206,"&gt;0"))</f>
        <v/>
      </c>
      <c r="F47" s="12">
        <f>IF(A47="","",SUMIFS(Expenses!F7:F206,Expenses!B7:B206,A47,Expenses!J7:J206,"OK"))</f>
        <v/>
      </c>
      <c r="G47" s="12">
        <f>IF(A47="","",D47-F47)</f>
        <v/>
      </c>
      <c r="H47" s="9">
        <f>IF(A47="","",IF(COUNTIFS(RentDue!B7:B206,A47,RentDue!K7:K206,"OK",RentDue!I7:I206,"&lt;0")&gt;0,"Check payment",""))</f>
        <v/>
      </c>
    </row>
    <row r="48" spans="1:8" ht="24" customHeight="1">
      <c r="A48" s="9">
        <f>IF(Properties!F39="OK",Properties!A39,"")</f>
        <v/>
      </c>
      <c r="B48" s="9">
        <f>IF(A48="","",Properties!B39)</f>
        <v/>
      </c>
      <c r="C48" s="12">
        <f>IF(A48="","",SUMIFS(RentDue!G7:G206,RentDue!B7:B206,A48,RentDue!K7:K206,"OK"))</f>
        <v/>
      </c>
      <c r="D48" s="12">
        <f>IF(A48="","",SUMIFS(RentReceipts!D7:D206,RentReceipts!G7:G206,A48,RentReceipts!H7:H206,"OK"))</f>
        <v/>
      </c>
      <c r="E48" s="12">
        <f>IF(A48="","",SUMIFS(RentDue!I7:I206,RentDue!B7:B206,A48,RentDue!K7:K206,"OK",RentDue!I7:I206,"&gt;0"))</f>
        <v/>
      </c>
      <c r="F48" s="12">
        <f>IF(A48="","",SUMIFS(Expenses!F7:F206,Expenses!B7:B206,A48,Expenses!J7:J206,"OK"))</f>
        <v/>
      </c>
      <c r="G48" s="12">
        <f>IF(A48="","",D48-F48)</f>
        <v/>
      </c>
      <c r="H48" s="9">
        <f>IF(A48="","",IF(COUNTIFS(RentDue!B7:B206,A48,RentDue!K7:K206,"OK",RentDue!I7:I206,"&lt;0")&gt;0,"Check payment",""))</f>
        <v/>
      </c>
    </row>
    <row r="49" spans="1:8" ht="24" customHeight="1">
      <c r="A49" s="9">
        <f>IF(Properties!F40="OK",Properties!A40,"")</f>
        <v/>
      </c>
      <c r="B49" s="9">
        <f>IF(A49="","",Properties!B40)</f>
        <v/>
      </c>
      <c r="C49" s="12">
        <f>IF(A49="","",SUMIFS(RentDue!G7:G206,RentDue!B7:B206,A49,RentDue!K7:K206,"OK"))</f>
        <v/>
      </c>
      <c r="D49" s="12">
        <f>IF(A49="","",SUMIFS(RentReceipts!D7:D206,RentReceipts!G7:G206,A49,RentReceipts!H7:H206,"OK"))</f>
        <v/>
      </c>
      <c r="E49" s="12">
        <f>IF(A49="","",SUMIFS(RentDue!I7:I206,RentDue!B7:B206,A49,RentDue!K7:K206,"OK",RentDue!I7:I206,"&gt;0"))</f>
        <v/>
      </c>
      <c r="F49" s="12">
        <f>IF(A49="","",SUMIFS(Expenses!F7:F206,Expenses!B7:B206,A49,Expenses!J7:J206,"OK"))</f>
        <v/>
      </c>
      <c r="G49" s="12">
        <f>IF(A49="","",D49-F49)</f>
        <v/>
      </c>
      <c r="H49" s="9">
        <f>IF(A49="","",IF(COUNTIFS(RentDue!B7:B206,A49,RentDue!K7:K206,"OK",RentDue!I7:I206,"&lt;0")&gt;0,"Check payment",""))</f>
        <v/>
      </c>
    </row>
    <row r="50" spans="1:8" ht="24" customHeight="1">
      <c r="A50" s="9">
        <f>IF(Properties!F41="OK",Properties!A41,"")</f>
        <v/>
      </c>
      <c r="B50" s="9">
        <f>IF(A50="","",Properties!B41)</f>
        <v/>
      </c>
      <c r="C50" s="12">
        <f>IF(A50="","",SUMIFS(RentDue!G7:G206,RentDue!B7:B206,A50,RentDue!K7:K206,"OK"))</f>
        <v/>
      </c>
      <c r="D50" s="12">
        <f>IF(A50="","",SUMIFS(RentReceipts!D7:D206,RentReceipts!G7:G206,A50,RentReceipts!H7:H206,"OK"))</f>
        <v/>
      </c>
      <c r="E50" s="12">
        <f>IF(A50="","",SUMIFS(RentDue!I7:I206,RentDue!B7:B206,A50,RentDue!K7:K206,"OK",RentDue!I7:I206,"&gt;0"))</f>
        <v/>
      </c>
      <c r="F50" s="12">
        <f>IF(A50="","",SUMIFS(Expenses!F7:F206,Expenses!B7:B206,A50,Expenses!J7:J206,"OK"))</f>
        <v/>
      </c>
      <c r="G50" s="12">
        <f>IF(A50="","",D50-F50)</f>
        <v/>
      </c>
      <c r="H50" s="9">
        <f>IF(A50="","",IF(COUNTIFS(RentDue!B7:B206,A50,RentDue!K7:K206,"OK",RentDue!I7:I206,"&lt;0")&gt;0,"Check payment",""))</f>
        <v/>
      </c>
    </row>
    <row r="51" spans="1:8" ht="24" customHeight="1">
      <c r="A51" s="9">
        <f>IF(Properties!F42="OK",Properties!A42,"")</f>
        <v/>
      </c>
      <c r="B51" s="9">
        <f>IF(A51="","",Properties!B42)</f>
        <v/>
      </c>
      <c r="C51" s="12">
        <f>IF(A51="","",SUMIFS(RentDue!G7:G206,RentDue!B7:B206,A51,RentDue!K7:K206,"OK"))</f>
        <v/>
      </c>
      <c r="D51" s="12">
        <f>IF(A51="","",SUMIFS(RentReceipts!D7:D206,RentReceipts!G7:G206,A51,RentReceipts!H7:H206,"OK"))</f>
        <v/>
      </c>
      <c r="E51" s="12">
        <f>IF(A51="","",SUMIFS(RentDue!I7:I206,RentDue!B7:B206,A51,RentDue!K7:K206,"OK",RentDue!I7:I206,"&gt;0"))</f>
        <v/>
      </c>
      <c r="F51" s="12">
        <f>IF(A51="","",SUMIFS(Expenses!F7:F206,Expenses!B7:B206,A51,Expenses!J7:J206,"OK"))</f>
        <v/>
      </c>
      <c r="G51" s="12">
        <f>IF(A51="","",D51-F51)</f>
        <v/>
      </c>
      <c r="H51" s="9">
        <f>IF(A51="","",IF(COUNTIFS(RentDue!B7:B206,A51,RentDue!K7:K206,"OK",RentDue!I7:I206,"&lt;0")&gt;0,"Check payment",""))</f>
        <v/>
      </c>
    </row>
    <row r="52" spans="1:8" ht="24" customHeight="1">
      <c r="A52" s="9">
        <f>IF(Properties!F43="OK",Properties!A43,"")</f>
        <v/>
      </c>
      <c r="B52" s="9">
        <f>IF(A52="","",Properties!B43)</f>
        <v/>
      </c>
      <c r="C52" s="12">
        <f>IF(A52="","",SUMIFS(RentDue!G7:G206,RentDue!B7:B206,A52,RentDue!K7:K206,"OK"))</f>
        <v/>
      </c>
      <c r="D52" s="12">
        <f>IF(A52="","",SUMIFS(RentReceipts!D7:D206,RentReceipts!G7:G206,A52,RentReceipts!H7:H206,"OK"))</f>
        <v/>
      </c>
      <c r="E52" s="12">
        <f>IF(A52="","",SUMIFS(RentDue!I7:I206,RentDue!B7:B206,A52,RentDue!K7:K206,"OK",RentDue!I7:I206,"&gt;0"))</f>
        <v/>
      </c>
      <c r="F52" s="12">
        <f>IF(A52="","",SUMIFS(Expenses!F7:F206,Expenses!B7:B206,A52,Expenses!J7:J206,"OK"))</f>
        <v/>
      </c>
      <c r="G52" s="12">
        <f>IF(A52="","",D52-F52)</f>
        <v/>
      </c>
      <c r="H52" s="9">
        <f>IF(A52="","",IF(COUNTIFS(RentDue!B7:B206,A52,RentDue!K7:K206,"OK",RentDue!I7:I206,"&lt;0")&gt;0,"Check payment",""))</f>
        <v/>
      </c>
    </row>
    <row r="53" spans="1:8" ht="24" customHeight="1">
      <c r="A53" s="9">
        <f>IF(Properties!F44="OK",Properties!A44,"")</f>
        <v/>
      </c>
      <c r="B53" s="9">
        <f>IF(A53="","",Properties!B44)</f>
        <v/>
      </c>
      <c r="C53" s="12">
        <f>IF(A53="","",SUMIFS(RentDue!G7:G206,RentDue!B7:B206,A53,RentDue!K7:K206,"OK"))</f>
        <v/>
      </c>
      <c r="D53" s="12">
        <f>IF(A53="","",SUMIFS(RentReceipts!D7:D206,RentReceipts!G7:G206,A53,RentReceipts!H7:H206,"OK"))</f>
        <v/>
      </c>
      <c r="E53" s="12">
        <f>IF(A53="","",SUMIFS(RentDue!I7:I206,RentDue!B7:B206,A53,RentDue!K7:K206,"OK",RentDue!I7:I206,"&gt;0"))</f>
        <v/>
      </c>
      <c r="F53" s="12">
        <f>IF(A53="","",SUMIFS(Expenses!F7:F206,Expenses!B7:B206,A53,Expenses!J7:J206,"OK"))</f>
        <v/>
      </c>
      <c r="G53" s="12">
        <f>IF(A53="","",D53-F53)</f>
        <v/>
      </c>
      <c r="H53" s="9">
        <f>IF(A53="","",IF(COUNTIFS(RentDue!B7:B206,A53,RentDue!K7:K206,"OK",RentDue!I7:I206,"&lt;0")&gt;0,"Check payment",""))</f>
        <v/>
      </c>
    </row>
    <row r="54" spans="1:8" ht="24" customHeight="1">
      <c r="A54" s="9">
        <f>IF(Properties!F45="OK",Properties!A45,"")</f>
        <v/>
      </c>
      <c r="B54" s="9">
        <f>IF(A54="","",Properties!B45)</f>
        <v/>
      </c>
      <c r="C54" s="12">
        <f>IF(A54="","",SUMIFS(RentDue!G7:G206,RentDue!B7:B206,A54,RentDue!K7:K206,"OK"))</f>
        <v/>
      </c>
      <c r="D54" s="12">
        <f>IF(A54="","",SUMIFS(RentReceipts!D7:D206,RentReceipts!G7:G206,A54,RentReceipts!H7:H206,"OK"))</f>
        <v/>
      </c>
      <c r="E54" s="12">
        <f>IF(A54="","",SUMIFS(RentDue!I7:I206,RentDue!B7:B206,A54,RentDue!K7:K206,"OK",RentDue!I7:I206,"&gt;0"))</f>
        <v/>
      </c>
      <c r="F54" s="12">
        <f>IF(A54="","",SUMIFS(Expenses!F7:F206,Expenses!B7:B206,A54,Expenses!J7:J206,"OK"))</f>
        <v/>
      </c>
      <c r="G54" s="12">
        <f>IF(A54="","",D54-F54)</f>
        <v/>
      </c>
      <c r="H54" s="9">
        <f>IF(A54="","",IF(COUNTIFS(RentDue!B7:B206,A54,RentDue!K7:K206,"OK",RentDue!I7:I206,"&lt;0")&gt;0,"Check payment",""))</f>
        <v/>
      </c>
    </row>
    <row r="55" spans="1:8" ht="24" customHeight="1">
      <c r="A55" s="9">
        <f>IF(Properties!F46="OK",Properties!A46,"")</f>
        <v/>
      </c>
      <c r="B55" s="9">
        <f>IF(A55="","",Properties!B46)</f>
        <v/>
      </c>
      <c r="C55" s="12">
        <f>IF(A55="","",SUMIFS(RentDue!G7:G206,RentDue!B7:B206,A55,RentDue!K7:K206,"OK"))</f>
        <v/>
      </c>
      <c r="D55" s="12">
        <f>IF(A55="","",SUMIFS(RentReceipts!D7:D206,RentReceipts!G7:G206,A55,RentReceipts!H7:H206,"OK"))</f>
        <v/>
      </c>
      <c r="E55" s="12">
        <f>IF(A55="","",SUMIFS(RentDue!I7:I206,RentDue!B7:B206,A55,RentDue!K7:K206,"OK",RentDue!I7:I206,"&gt;0"))</f>
        <v/>
      </c>
      <c r="F55" s="12">
        <f>IF(A55="","",SUMIFS(Expenses!F7:F206,Expenses!B7:B206,A55,Expenses!J7:J206,"OK"))</f>
        <v/>
      </c>
      <c r="G55" s="12">
        <f>IF(A55="","",D55-F55)</f>
        <v/>
      </c>
      <c r="H55" s="9">
        <f>IF(A55="","",IF(COUNTIFS(RentDue!B7:B206,A55,RentDue!K7:K206,"OK",RentDue!I7:I206,"&lt;0")&gt;0,"Check payment",""))</f>
        <v/>
      </c>
    </row>
    <row r="56" spans="1:8" ht="24" customHeight="1">
      <c r="A56" s="9">
        <f>IF(Properties!F47="OK",Properties!A47,"")</f>
        <v/>
      </c>
      <c r="B56" s="9">
        <f>IF(A56="","",Properties!B47)</f>
        <v/>
      </c>
      <c r="C56" s="12">
        <f>IF(A56="","",SUMIFS(RentDue!G7:G206,RentDue!B7:B206,A56,RentDue!K7:K206,"OK"))</f>
        <v/>
      </c>
      <c r="D56" s="12">
        <f>IF(A56="","",SUMIFS(RentReceipts!D7:D206,RentReceipts!G7:G206,A56,RentReceipts!H7:H206,"OK"))</f>
        <v/>
      </c>
      <c r="E56" s="12">
        <f>IF(A56="","",SUMIFS(RentDue!I7:I206,RentDue!B7:B206,A56,RentDue!K7:K206,"OK",RentDue!I7:I206,"&gt;0"))</f>
        <v/>
      </c>
      <c r="F56" s="12">
        <f>IF(A56="","",SUMIFS(Expenses!F7:F206,Expenses!B7:B206,A56,Expenses!J7:J206,"OK"))</f>
        <v/>
      </c>
      <c r="G56" s="12">
        <f>IF(A56="","",D56-F56)</f>
        <v/>
      </c>
      <c r="H56" s="9">
        <f>IF(A56="","",IF(COUNTIFS(RentDue!B7:B206,A56,RentDue!K7:K206,"OK",RentDue!I7:I206,"&lt;0")&gt;0,"Check payment",""))</f>
        <v/>
      </c>
    </row>
    <row r="57" spans="1:8" ht="24" customHeight="1">
      <c r="A57" s="9">
        <f>IF(Properties!F48="OK",Properties!A48,"")</f>
        <v/>
      </c>
      <c r="B57" s="9">
        <f>IF(A57="","",Properties!B48)</f>
        <v/>
      </c>
      <c r="C57" s="12">
        <f>IF(A57="","",SUMIFS(RentDue!G7:G206,RentDue!B7:B206,A57,RentDue!K7:K206,"OK"))</f>
        <v/>
      </c>
      <c r="D57" s="12">
        <f>IF(A57="","",SUMIFS(RentReceipts!D7:D206,RentReceipts!G7:G206,A57,RentReceipts!H7:H206,"OK"))</f>
        <v/>
      </c>
      <c r="E57" s="12">
        <f>IF(A57="","",SUMIFS(RentDue!I7:I206,RentDue!B7:B206,A57,RentDue!K7:K206,"OK",RentDue!I7:I206,"&gt;0"))</f>
        <v/>
      </c>
      <c r="F57" s="12">
        <f>IF(A57="","",SUMIFS(Expenses!F7:F206,Expenses!B7:B206,A57,Expenses!J7:J206,"OK"))</f>
        <v/>
      </c>
      <c r="G57" s="12">
        <f>IF(A57="","",D57-F57)</f>
        <v/>
      </c>
      <c r="H57" s="9">
        <f>IF(A57="","",IF(COUNTIFS(RentDue!B7:B206,A57,RentDue!K7:K206,"OK",RentDue!I7:I206,"&lt;0")&gt;0,"Check payment",""))</f>
        <v/>
      </c>
    </row>
    <row r="58" spans="1:8" ht="24" customHeight="1">
      <c r="A58" s="9">
        <f>IF(Properties!F49="OK",Properties!A49,"")</f>
        <v/>
      </c>
      <c r="B58" s="9">
        <f>IF(A58="","",Properties!B49)</f>
        <v/>
      </c>
      <c r="C58" s="12">
        <f>IF(A58="","",SUMIFS(RentDue!G7:G206,RentDue!B7:B206,A58,RentDue!K7:K206,"OK"))</f>
        <v/>
      </c>
      <c r="D58" s="12">
        <f>IF(A58="","",SUMIFS(RentReceipts!D7:D206,RentReceipts!G7:G206,A58,RentReceipts!H7:H206,"OK"))</f>
        <v/>
      </c>
      <c r="E58" s="12">
        <f>IF(A58="","",SUMIFS(RentDue!I7:I206,RentDue!B7:B206,A58,RentDue!K7:K206,"OK",RentDue!I7:I206,"&gt;0"))</f>
        <v/>
      </c>
      <c r="F58" s="12">
        <f>IF(A58="","",SUMIFS(Expenses!F7:F206,Expenses!B7:B206,A58,Expenses!J7:J206,"OK"))</f>
        <v/>
      </c>
      <c r="G58" s="12">
        <f>IF(A58="","",D58-F58)</f>
        <v/>
      </c>
      <c r="H58" s="9">
        <f>IF(A58="","",IF(COUNTIFS(RentDue!B7:B206,A58,RentDue!K7:K206,"OK",RentDue!I7:I206,"&lt;0")&gt;0,"Check payment",""))</f>
        <v/>
      </c>
    </row>
    <row r="59" spans="1:8" ht="24" customHeight="1">
      <c r="A59" s="9">
        <f>IF(Properties!F50="OK",Properties!A50,"")</f>
        <v/>
      </c>
      <c r="B59" s="9">
        <f>IF(A59="","",Properties!B50)</f>
        <v/>
      </c>
      <c r="C59" s="12">
        <f>IF(A59="","",SUMIFS(RentDue!G7:G206,RentDue!B7:B206,A59,RentDue!K7:K206,"OK"))</f>
        <v/>
      </c>
      <c r="D59" s="12">
        <f>IF(A59="","",SUMIFS(RentReceipts!D7:D206,RentReceipts!G7:G206,A59,RentReceipts!H7:H206,"OK"))</f>
        <v/>
      </c>
      <c r="E59" s="12">
        <f>IF(A59="","",SUMIFS(RentDue!I7:I206,RentDue!B7:B206,A59,RentDue!K7:K206,"OK",RentDue!I7:I206,"&gt;0"))</f>
        <v/>
      </c>
      <c r="F59" s="12">
        <f>IF(A59="","",SUMIFS(Expenses!F7:F206,Expenses!B7:B206,A59,Expenses!J7:J206,"OK"))</f>
        <v/>
      </c>
      <c r="G59" s="12">
        <f>IF(A59="","",D59-F59)</f>
        <v/>
      </c>
      <c r="H59" s="9">
        <f>IF(A59="","",IF(COUNTIFS(RentDue!B7:B206,A59,RentDue!K7:K206,"OK",RentDue!I7:I206,"&lt;0")&gt;0,"Check payment",""))</f>
        <v/>
      </c>
    </row>
    <row r="60" spans="1:8" ht="24" customHeight="1">
      <c r="A60" s="9">
        <f>IF(Properties!F51="OK",Properties!A51,"")</f>
        <v/>
      </c>
      <c r="B60" s="9">
        <f>IF(A60="","",Properties!B51)</f>
        <v/>
      </c>
      <c r="C60" s="12">
        <f>IF(A60="","",SUMIFS(RentDue!G7:G206,RentDue!B7:B206,A60,RentDue!K7:K206,"OK"))</f>
        <v/>
      </c>
      <c r="D60" s="12">
        <f>IF(A60="","",SUMIFS(RentReceipts!D7:D206,RentReceipts!G7:G206,A60,RentReceipts!H7:H206,"OK"))</f>
        <v/>
      </c>
      <c r="E60" s="12">
        <f>IF(A60="","",SUMIFS(RentDue!I7:I206,RentDue!B7:B206,A60,RentDue!K7:K206,"OK",RentDue!I7:I206,"&gt;0"))</f>
        <v/>
      </c>
      <c r="F60" s="12">
        <f>IF(A60="","",SUMIFS(Expenses!F7:F206,Expenses!B7:B206,A60,Expenses!J7:J206,"OK"))</f>
        <v/>
      </c>
      <c r="G60" s="12">
        <f>IF(A60="","",D60-F60)</f>
        <v/>
      </c>
      <c r="H60" s="9">
        <f>IF(A60="","",IF(COUNTIFS(RentDue!B7:B206,A60,RentDue!K7:K206,"OK",RentDue!I7:I206,"&lt;0")&gt;0,"Check payment",""))</f>
        <v/>
      </c>
    </row>
    <row r="61" spans="1:8" ht="24" customHeight="1">
      <c r="A61" s="9">
        <f>IF(Properties!F52="OK",Properties!A52,"")</f>
        <v/>
      </c>
      <c r="B61" s="9">
        <f>IF(A61="","",Properties!B52)</f>
        <v/>
      </c>
      <c r="C61" s="12">
        <f>IF(A61="","",SUMIFS(RentDue!G7:G206,RentDue!B7:B206,A61,RentDue!K7:K206,"OK"))</f>
        <v/>
      </c>
      <c r="D61" s="12">
        <f>IF(A61="","",SUMIFS(RentReceipts!D7:D206,RentReceipts!G7:G206,A61,RentReceipts!H7:H206,"OK"))</f>
        <v/>
      </c>
      <c r="E61" s="12">
        <f>IF(A61="","",SUMIFS(RentDue!I7:I206,RentDue!B7:B206,A61,RentDue!K7:K206,"OK",RentDue!I7:I206,"&gt;0"))</f>
        <v/>
      </c>
      <c r="F61" s="12">
        <f>IF(A61="","",SUMIFS(Expenses!F7:F206,Expenses!B7:B206,A61,Expenses!J7:J206,"OK"))</f>
        <v/>
      </c>
      <c r="G61" s="12">
        <f>IF(A61="","",D61-F61)</f>
        <v/>
      </c>
      <c r="H61" s="9">
        <f>IF(A61="","",IF(COUNTIFS(RentDue!B7:B206,A61,RentDue!K7:K206,"OK",RentDue!I7:I206,"&lt;0")&gt;0,"Check payment",""))</f>
        <v/>
      </c>
    </row>
    <row r="62" spans="1:8" ht="24" customHeight="1">
      <c r="A62" s="9">
        <f>IF(Properties!F53="OK",Properties!A53,"")</f>
        <v/>
      </c>
      <c r="B62" s="9">
        <f>IF(A62="","",Properties!B53)</f>
        <v/>
      </c>
      <c r="C62" s="12">
        <f>IF(A62="","",SUMIFS(RentDue!G7:G206,RentDue!B7:B206,A62,RentDue!K7:K206,"OK"))</f>
        <v/>
      </c>
      <c r="D62" s="12">
        <f>IF(A62="","",SUMIFS(RentReceipts!D7:D206,RentReceipts!G7:G206,A62,RentReceipts!H7:H206,"OK"))</f>
        <v/>
      </c>
      <c r="E62" s="12">
        <f>IF(A62="","",SUMIFS(RentDue!I7:I206,RentDue!B7:B206,A62,RentDue!K7:K206,"OK",RentDue!I7:I206,"&gt;0"))</f>
        <v/>
      </c>
      <c r="F62" s="12">
        <f>IF(A62="","",SUMIFS(Expenses!F7:F206,Expenses!B7:B206,A62,Expenses!J7:J206,"OK"))</f>
        <v/>
      </c>
      <c r="G62" s="12">
        <f>IF(A62="","",D62-F62)</f>
        <v/>
      </c>
      <c r="H62" s="9">
        <f>IF(A62="","",IF(COUNTIFS(RentDue!B7:B206,A62,RentDue!K7:K206,"OK",RentDue!I7:I206,"&lt;0")&gt;0,"Check payment",""))</f>
        <v/>
      </c>
    </row>
    <row r="63" spans="1:8" ht="24" customHeight="1">
      <c r="A63" s="9">
        <f>IF(Properties!F54="OK",Properties!A54,"")</f>
        <v/>
      </c>
      <c r="B63" s="9">
        <f>IF(A63="","",Properties!B54)</f>
        <v/>
      </c>
      <c r="C63" s="12">
        <f>IF(A63="","",SUMIFS(RentDue!G7:G206,RentDue!B7:B206,A63,RentDue!K7:K206,"OK"))</f>
        <v/>
      </c>
      <c r="D63" s="12">
        <f>IF(A63="","",SUMIFS(RentReceipts!D7:D206,RentReceipts!G7:G206,A63,RentReceipts!H7:H206,"OK"))</f>
        <v/>
      </c>
      <c r="E63" s="12">
        <f>IF(A63="","",SUMIFS(RentDue!I7:I206,RentDue!B7:B206,A63,RentDue!K7:K206,"OK",RentDue!I7:I206,"&gt;0"))</f>
        <v/>
      </c>
      <c r="F63" s="12">
        <f>IF(A63="","",SUMIFS(Expenses!F7:F206,Expenses!B7:B206,A63,Expenses!J7:J206,"OK"))</f>
        <v/>
      </c>
      <c r="G63" s="12">
        <f>IF(A63="","",D63-F63)</f>
        <v/>
      </c>
      <c r="H63" s="9">
        <f>IF(A63="","",IF(COUNTIFS(RentDue!B7:B206,A63,RentDue!K7:K206,"OK",RentDue!I7:I206,"&lt;0")&gt;0,"Check payment",""))</f>
        <v/>
      </c>
    </row>
    <row r="64" spans="1:8" ht="24" customHeight="1">
      <c r="A64" s="9">
        <f>IF(Properties!F55="OK",Properties!A55,"")</f>
        <v/>
      </c>
      <c r="B64" s="9">
        <f>IF(A64="","",Properties!B55)</f>
        <v/>
      </c>
      <c r="C64" s="12">
        <f>IF(A64="","",SUMIFS(RentDue!G7:G206,RentDue!B7:B206,A64,RentDue!K7:K206,"OK"))</f>
        <v/>
      </c>
      <c r="D64" s="12">
        <f>IF(A64="","",SUMIFS(RentReceipts!D7:D206,RentReceipts!G7:G206,A64,RentReceipts!H7:H206,"OK"))</f>
        <v/>
      </c>
      <c r="E64" s="12">
        <f>IF(A64="","",SUMIFS(RentDue!I7:I206,RentDue!B7:B206,A64,RentDue!K7:K206,"OK",RentDue!I7:I206,"&gt;0"))</f>
        <v/>
      </c>
      <c r="F64" s="12">
        <f>IF(A64="","",SUMIFS(Expenses!F7:F206,Expenses!B7:B206,A64,Expenses!J7:J206,"OK"))</f>
        <v/>
      </c>
      <c r="G64" s="12">
        <f>IF(A64="","",D64-F64)</f>
        <v/>
      </c>
      <c r="H64" s="9">
        <f>IF(A64="","",IF(COUNTIFS(RentDue!B7:B206,A64,RentDue!K7:K206,"OK",RentDue!I7:I206,"&lt;0")&gt;0,"Check payment",""))</f>
        <v/>
      </c>
    </row>
    <row r="65" spans="1:8" ht="24" customHeight="1">
      <c r="A65" s="9">
        <f>IF(Properties!F56="OK",Properties!A56,"")</f>
        <v/>
      </c>
      <c r="B65" s="9">
        <f>IF(A65="","",Properties!B56)</f>
        <v/>
      </c>
      <c r="C65" s="12">
        <f>IF(A65="","",SUMIFS(RentDue!G7:G206,RentDue!B7:B206,A65,RentDue!K7:K206,"OK"))</f>
        <v/>
      </c>
      <c r="D65" s="12">
        <f>IF(A65="","",SUMIFS(RentReceipts!D7:D206,RentReceipts!G7:G206,A65,RentReceipts!H7:H206,"OK"))</f>
        <v/>
      </c>
      <c r="E65" s="12">
        <f>IF(A65="","",SUMIFS(RentDue!I7:I206,RentDue!B7:B206,A65,RentDue!K7:K206,"OK",RentDue!I7:I206,"&gt;0"))</f>
        <v/>
      </c>
      <c r="F65" s="12">
        <f>IF(A65="","",SUMIFS(Expenses!F7:F206,Expenses!B7:B206,A65,Expenses!J7:J206,"OK"))</f>
        <v/>
      </c>
      <c r="G65" s="12">
        <f>IF(A65="","",D65-F65)</f>
        <v/>
      </c>
      <c r="H65" s="9">
        <f>IF(A65="","",IF(COUNTIFS(RentDue!B7:B206,A65,RentDue!K7:K206,"OK",RentDue!I7:I206,"&lt;0")&gt;0,"Check payment",""))</f>
        <v/>
      </c>
    </row>
    <row r="68" spans="1:8" ht="24" customHeight="1">
      <c r="A68" s="4" t="s">
        <v>51</v>
      </c>
      <c r="B68" s="4"/>
      <c r="C68" s="4"/>
      <c r="D68" s="4"/>
      <c r="E68" s="4"/>
      <c r="F68" s="4"/>
      <c r="G68" s="4"/>
      <c r="H68" s="4"/>
    </row>
    <row r="70" spans="1:8" ht="24" customHeight="1">
      <c r="A70" s="3" t="s">
        <v>52</v>
      </c>
      <c r="C70" s="9">
        <f>COUNTIF(Properties!F7:F56,"?*")-COUNTIF(Properties!F7:F56,"OK")</f>
        <v>0</v>
      </c>
    </row>
    <row r="71" spans="1:8" ht="24" customHeight="1">
      <c r="A71" s="3" t="s">
        <v>53</v>
      </c>
      <c r="C71" s="9">
        <f>COUNTIF(RentDue!K7:K206,"?*")-COUNTIF(RentDue!K7:K206,"OK")</f>
        <v>0</v>
      </c>
    </row>
    <row r="72" spans="1:8" ht="24" customHeight="1">
      <c r="A72" s="3" t="s">
        <v>54</v>
      </c>
      <c r="C72" s="9">
        <f>COUNTIF(RentReceipts!H7:H206,"?*")-COUNTIF(RentReceipts!H7:H206,"OK")</f>
        <v>0</v>
      </c>
    </row>
    <row r="73" spans="1:8" ht="24" customHeight="1">
      <c r="A73" s="3" t="s">
        <v>55</v>
      </c>
      <c r="C73" s="9">
        <f>COUNTIF(Expenses!J7:J206,"?*")-COUNTIF(Expenses!J7:J206,"OK")</f>
        <v>0</v>
      </c>
    </row>
    <row r="74" spans="1:8" ht="24" customHeight="1">
      <c r="A74" s="3" t="s">
        <v>56</v>
      </c>
      <c r="C74" s="9">
        <f>COUNTIF(Repairs!K7:K206,"?*")-COUNTIF(Repairs!K7:K206,"OK")</f>
        <v>0</v>
      </c>
    </row>
    <row r="76" spans="1:8" ht="24" customHeight="1">
      <c r="A76" s="6" t="s">
        <v>57</v>
      </c>
      <c r="B76" s="6"/>
      <c r="C76" s="6"/>
      <c r="D76" s="6"/>
      <c r="E76" s="6"/>
      <c r="F76" s="6"/>
      <c r="G76" s="6"/>
      <c r="H76" s="6"/>
    </row>
    <row r="77" spans="1:8" ht="24" customHeight="1">
      <c r="A77" s="6"/>
      <c r="B77" s="6"/>
      <c r="C77" s="6"/>
      <c r="D77" s="6"/>
      <c r="E77" s="6"/>
      <c r="F77" s="6"/>
      <c r="G77" s="6"/>
      <c r="H77" s="6"/>
    </row>
    <row r="78" spans="1:8" ht="24" customHeight="1">
      <c r="A78" s="6"/>
      <c r="B78" s="6"/>
      <c r="C78" s="6"/>
      <c r="D78" s="6"/>
      <c r="E78" s="6"/>
      <c r="F78" s="6"/>
      <c r="G78" s="6"/>
      <c r="H78" s="6"/>
    </row>
    <row r="80" spans="1:8" ht="24" customHeight="1">
      <c r="A80" s="4" t="s">
        <v>58</v>
      </c>
      <c r="B80" s="4"/>
      <c r="C80" s="4"/>
      <c r="D80" s="4"/>
      <c r="E80" s="4"/>
      <c r="F80" s="4"/>
      <c r="G80" s="4"/>
      <c r="H80" s="4"/>
    </row>
    <row r="81" spans="1:8" ht="30" customHeight="1">
      <c r="A81" s="7" t="s">
        <v>59</v>
      </c>
      <c r="B81" s="7" t="s">
        <v>29</v>
      </c>
      <c r="C81" s="7"/>
      <c r="D81" s="7"/>
      <c r="E81" s="7" t="s">
        <v>49</v>
      </c>
    </row>
    <row r="82" spans="1:8" ht="24" customHeight="1">
      <c r="A82" s="3" t="s">
        <v>60</v>
      </c>
      <c r="B82" s="3" t="s">
        <v>61</v>
      </c>
      <c r="C82" s="3"/>
      <c r="D82" s="3"/>
      <c r="E82" s="12">
        <f>SUMIFS(Expenses!$F$7:$F$206,Expenses!$D$7:$D$206,"Rent, rates, insurance (box 24)",Expenses!$J$7:$J$206,"OK")</f>
        <v/>
      </c>
    </row>
    <row r="83" spans="1:8" ht="24" customHeight="1">
      <c r="A83" s="3" t="s">
        <v>62</v>
      </c>
      <c r="B83" s="3" t="s">
        <v>63</v>
      </c>
      <c r="C83" s="3"/>
      <c r="D83" s="3"/>
      <c r="E83" s="12">
        <f>SUMIFS(Expenses!$F$7:$F$206,Expenses!$D$7:$D$206,"Repairs and maintenance (box 25)",Expenses!$J$7:$J$206,"OK")</f>
        <v/>
      </c>
    </row>
    <row r="84" spans="1:8" ht="24" customHeight="1">
      <c r="A84" s="3" t="s">
        <v>64</v>
      </c>
      <c r="B84" s="3" t="s">
        <v>65</v>
      </c>
      <c r="C84" s="3"/>
      <c r="D84" s="3"/>
      <c r="E84" s="12">
        <f>SUMIFS(Expenses!$F$7:$F$206,Expenses!$D$7:$D$206,"Agent, legal and professional fees (box 27)",Expenses!$J$7:$J$206,"OK")</f>
        <v/>
      </c>
    </row>
    <row r="85" spans="1:8" ht="24" customHeight="1">
      <c r="A85" s="3" t="s">
        <v>66</v>
      </c>
      <c r="B85" s="3" t="s">
        <v>67</v>
      </c>
      <c r="C85" s="3"/>
      <c r="D85" s="3"/>
      <c r="E85" s="12">
        <f>SUMIFS(Expenses!$F$7:$F$206,Expenses!$D$7:$D$206,"Services for tenants (box 28)",Expenses!$J$7:$J$206,"OK")</f>
        <v/>
      </c>
    </row>
    <row r="86" spans="1:8" ht="24" customHeight="1">
      <c r="A86" s="3" t="s">
        <v>68</v>
      </c>
      <c r="B86" s="3" t="s">
        <v>69</v>
      </c>
      <c r="C86" s="3"/>
      <c r="D86" s="3"/>
      <c r="E86" s="12">
        <f>SUMIFS(Expenses!$F$7:$F$206,Expenses!$D$7:$D$206,"Other allowable expenses (box 29)",Expenses!$J$7:$J$206,"OK")</f>
        <v/>
      </c>
    </row>
    <row r="87" spans="1:8" ht="24" customHeight="1">
      <c r="A87" s="3" t="s">
        <v>70</v>
      </c>
      <c r="B87" s="3" t="s">
        <v>71</v>
      </c>
      <c r="C87" s="3"/>
      <c r="D87" s="3"/>
      <c r="E87" s="12">
        <f>SUMIFS(Expenses!$F$7:$F$206,Expenses!$D$7:$D$206,"Finance costs, e.g. mortgage interest (box 44)",Expenses!$J$7:$J$206,"OK")</f>
        <v/>
      </c>
    </row>
    <row r="88" spans="1:8" ht="24" customHeight="1">
      <c r="A88" s="3"/>
      <c r="B88" s="3" t="s">
        <v>72</v>
      </c>
      <c r="C88" s="3"/>
      <c r="D88" s="3"/>
      <c r="E88" s="12">
        <f>SUMIFS(Expenses!$F$7:$F$206,Expenses!$D$7:$D$206,"Not sure yet",Expenses!$J$7:$J$206,"OK")</f>
        <v/>
      </c>
    </row>
    <row r="89" spans="1:8" ht="24" customHeight="1">
      <c r="A89" s="7" t="s">
        <v>73</v>
      </c>
      <c r="B89" s="7"/>
      <c r="C89" s="7"/>
      <c r="D89" s="7"/>
      <c r="E89" s="12">
        <f>SUM(E82:E88)</f>
        <v/>
      </c>
    </row>
    <row r="91" spans="1:8" ht="24" customHeight="1">
      <c r="A91" s="6" t="s">
        <v>74</v>
      </c>
      <c r="B91" s="6"/>
      <c r="C91" s="6"/>
      <c r="D91" s="6"/>
      <c r="E91" s="6"/>
      <c r="F91" s="6"/>
      <c r="G91" s="6"/>
      <c r="H91" s="6"/>
    </row>
    <row r="92" spans="1:8" ht="24" customHeight="1">
      <c r="A92" s="6"/>
      <c r="B92" s="6"/>
      <c r="C92" s="6"/>
      <c r="D92" s="6"/>
      <c r="E92" s="6"/>
      <c r="F92" s="6"/>
      <c r="G92" s="6"/>
      <c r="H92" s="6"/>
    </row>
    <row r="93" spans="1:8" ht="24" customHeight="1">
      <c r="A93" s="6"/>
      <c r="B93" s="6"/>
      <c r="C93" s="6"/>
      <c r="D93" s="6"/>
      <c r="E93" s="6"/>
      <c r="F93" s="6"/>
      <c r="G93" s="6"/>
      <c r="H93" s="6"/>
    </row>
  </sheetData>
  <sheetProtection sheet="1" objects="1" scenarios="1"/>
  <mergeCells count="27">
    <mergeCell ref="A1:H2"/>
    <mergeCell ref="A3:H4"/>
    <mergeCell ref="A5:H5"/>
    <mergeCell ref="A6:H6"/>
    <mergeCell ref="A7:B7"/>
    <mergeCell ref="A8:B9"/>
    <mergeCell ref="D7:E7"/>
    <mergeCell ref="D8:E9"/>
    <mergeCell ref="G7:H7"/>
    <mergeCell ref="G8:H9"/>
    <mergeCell ref="A11:B11"/>
    <mergeCell ref="A12:B13"/>
    <mergeCell ref="D11:E11"/>
    <mergeCell ref="D12:E13"/>
    <mergeCell ref="A68:H68"/>
    <mergeCell ref="A76:H78"/>
    <mergeCell ref="A80:H80"/>
    <mergeCell ref="B81:D81"/>
    <mergeCell ref="B82:D82"/>
    <mergeCell ref="B83:D83"/>
    <mergeCell ref="B84:D84"/>
    <mergeCell ref="B85:D85"/>
    <mergeCell ref="B86:D86"/>
    <mergeCell ref="B87:D87"/>
    <mergeCell ref="B88:D88"/>
    <mergeCell ref="A89:D89"/>
    <mergeCell ref="A91:H93"/>
  </mergeCells>
  <conditionalFormatting sqref="A5:H5">
    <cfRule type="expression" dxfId="1" priority="1">
      <formula>$A$5&lt;&gt;""</formula>
    </cfRule>
  </conditionalFormatting>
  <pageMargins left="0.35" right="0.35" top="0.45" bottom="0.45" header="0.3" footer="0.3"/>
  <pageSetup paperSize="9" fitToHeight="0" orientation="landscape"/>
  <headerFooter>
    <oddHeader>&amp;LSproutlet&amp;CPrivate working copy&amp;RVersion 1.0</oddHeader>
    <oddFooter>&amp;LKeep this file private&amp;CPage &amp;P of &amp;N&amp;Rsprout-let.co.uk</oddFooter>
  </headerFooter>
</worksheet>
</file>

<file path=xl/worksheets/sheet9.xml><?xml version="1.0" encoding="utf-8"?>
<worksheet xmlns="http://schemas.openxmlformats.org/spreadsheetml/2006/main" xmlns:r="http://schemas.openxmlformats.org/officeDocument/2006/relationships">
  <sheetPr>
    <tabColor rgb="FFF6E3CA"/>
    <pageSetUpPr fitToPage="1"/>
  </sheetPr>
  <dimension ref="A1:H50"/>
  <sheetViews>
    <sheetView showGridLines="0" zoomScale="90" zoomScaleNormal="90" workbookViewId="0">
      <pane xSplit="1" ySplit="8" topLeftCell="B9" activePane="bottomRight" state="frozen"/>
      <selection pane="topRight" activeCell="B1" sqref="B1"/>
      <selection pane="bottomLeft" activeCell="A9" sqref="A9"/>
      <selection pane="bottomRight" activeCell="A7" sqref="A7"/>
    </sheetView>
  </sheetViews>
  <sheetFormatPr defaultRowHeight="24" customHeight="1"/>
  <cols>
    <col min="1" max="1" width="17.7109375" customWidth="1"/>
    <col min="2" max="3" width="20.7109375" customWidth="1"/>
    <col min="4" max="4" width="23.7109375" customWidth="1"/>
    <col min="5" max="5" width="24.7109375" customWidth="1"/>
    <col min="6" max="6" width="27.7109375" customWidth="1"/>
    <col min="7" max="7" width="23.7109375" customWidth="1"/>
    <col min="8" max="8" width="21.7109375" customWidth="1"/>
  </cols>
  <sheetData>
    <row r="1" spans="1:8" ht="25" customHeight="1">
      <c r="A1" s="1" t="s">
        <v>117</v>
      </c>
      <c r="B1" s="1"/>
      <c r="C1" s="1"/>
      <c r="D1" s="1"/>
      <c r="E1" s="1"/>
      <c r="F1" s="1"/>
      <c r="G1" s="1"/>
      <c r="H1" s="1"/>
    </row>
    <row r="2" spans="1:8" ht="20" customHeight="1">
      <c r="A2" s="1"/>
      <c r="B2" s="1"/>
      <c r="C2" s="1"/>
      <c r="D2" s="1"/>
      <c r="E2" s="1"/>
      <c r="F2" s="1"/>
      <c r="G2" s="1"/>
      <c r="H2" s="1"/>
    </row>
    <row r="3" spans="1:8" ht="22" customHeight="1">
      <c r="A3" s="2" t="s">
        <v>118</v>
      </c>
      <c r="B3" s="2"/>
      <c r="C3" s="2"/>
      <c r="D3" s="2"/>
      <c r="E3" s="2"/>
      <c r="F3" s="2"/>
      <c r="G3" s="2"/>
      <c r="H3" s="2"/>
    </row>
    <row r="4" spans="1:8" ht="22" customHeight="1">
      <c r="A4" s="2"/>
      <c r="B4" s="2"/>
      <c r="C4" s="2"/>
      <c r="D4" s="2"/>
      <c r="E4" s="2"/>
      <c r="F4" s="2"/>
      <c r="G4" s="2"/>
      <c r="H4" s="2"/>
    </row>
    <row r="5" spans="1:8" ht="24" customHeight="1">
      <c r="A5" s="3" t="s">
        <v>119</v>
      </c>
      <c r="B5" s="3"/>
      <c r="C5" s="3"/>
      <c r="D5" s="3"/>
      <c r="E5" s="3"/>
      <c r="F5" s="3"/>
      <c r="G5" s="3"/>
      <c r="H5" s="3"/>
    </row>
    <row r="6" spans="1:8" ht="24" customHeight="1">
      <c r="A6" s="3"/>
      <c r="B6" s="3"/>
      <c r="C6" s="3"/>
      <c r="D6" s="3"/>
      <c r="E6" s="3"/>
      <c r="F6" s="3"/>
      <c r="G6" s="3"/>
      <c r="H6" s="3"/>
    </row>
    <row r="8" spans="1:8" ht="24" customHeight="1">
      <c r="A8" s="4" t="s">
        <v>120</v>
      </c>
      <c r="B8" s="4"/>
      <c r="C8" s="4"/>
      <c r="D8" s="4"/>
      <c r="E8" s="4"/>
      <c r="F8" s="4"/>
      <c r="G8" s="4"/>
      <c r="H8" s="4"/>
    </row>
    <row r="9" spans="1:8" ht="34" customHeight="1">
      <c r="A9" s="7" t="s">
        <v>11</v>
      </c>
      <c r="B9" s="7" t="s">
        <v>14</v>
      </c>
      <c r="C9" s="7" t="s">
        <v>15</v>
      </c>
      <c r="D9" s="7" t="s">
        <v>16</v>
      </c>
      <c r="E9" s="7" t="s">
        <v>17</v>
      </c>
      <c r="F9" s="7" t="s">
        <v>18</v>
      </c>
    </row>
    <row r="10" spans="1:8" ht="24" customHeight="1">
      <c r="A10" s="8" t="s">
        <v>121</v>
      </c>
      <c r="B10" s="10">
        <v>46266</v>
      </c>
      <c r="C10" s="11">
        <v>850</v>
      </c>
      <c r="D10" s="12">
        <f>SUMIF($C$17:$C$20,A10,$D$17:$D$20)</f>
        <v>850</v>
      </c>
      <c r="E10" s="12">
        <f>C10-D10</f>
        <v>0</v>
      </c>
      <c r="F10" s="9" t="str">
        <f>IF(E10&lt;0,"Check payment",IF(E10=0,"Paid",IF(D10=0,"Not paid yet","Part paid")))</f>
        <v>Paid</v>
      </c>
    </row>
    <row r="11" spans="1:8" ht="24" customHeight="1">
      <c r="A11" s="8" t="s">
        <v>122</v>
      </c>
      <c r="B11" s="10">
        <v>46296</v>
      </c>
      <c r="C11" s="11">
        <v>850</v>
      </c>
      <c r="D11" s="12">
        <f>SUMIF($C$17:$C$20,A11,$D$17:$D$20)</f>
        <v>850</v>
      </c>
      <c r="E11" s="12">
        <f>C11-D11</f>
        <v>0</v>
      </c>
      <c r="F11" s="9" t="str">
        <f>IF(E11&lt;0,"Check payment",IF(E11=0,"Paid",IF(D11=0,"Not paid yet","Part paid")))</f>
        <v>Paid</v>
      </c>
    </row>
    <row r="12" spans="1:8" ht="24" customHeight="1">
      <c r="A12" s="8" t="s">
        <v>123</v>
      </c>
      <c r="B12" s="10">
        <v>46327</v>
      </c>
      <c r="C12" s="11">
        <v>850</v>
      </c>
      <c r="D12" s="12">
        <f>SUMIF($C$17:$C$20,A12,$D$17:$D$20)</f>
        <v>300</v>
      </c>
      <c r="E12" s="12">
        <f>C12-D12</f>
        <v>550</v>
      </c>
      <c r="F12" s="9" t="str">
        <f>IF(E12&lt;0,"Check payment",IF(E12=0,"Paid",IF(D12=0,"Not paid yet","Part paid")))</f>
        <v>Part paid</v>
      </c>
    </row>
    <row r="15" spans="1:8" ht="24" customHeight="1">
      <c r="A15" s="4" t="s">
        <v>124</v>
      </c>
      <c r="B15" s="4"/>
      <c r="C15" s="4"/>
      <c r="D15" s="4"/>
      <c r="E15" s="4"/>
      <c r="F15" s="4"/>
      <c r="G15" s="4"/>
      <c r="H15" s="4"/>
    </row>
    <row r="16" spans="1:8" ht="34" customHeight="1">
      <c r="A16" s="7" t="s">
        <v>21</v>
      </c>
      <c r="B16" s="7" t="s">
        <v>22</v>
      </c>
      <c r="C16" s="7" t="s">
        <v>11</v>
      </c>
      <c r="D16" s="7" t="s">
        <v>16</v>
      </c>
      <c r="E16" s="7" t="s">
        <v>125</v>
      </c>
    </row>
    <row r="17" spans="1:8" ht="24" customHeight="1">
      <c r="A17" s="8" t="s">
        <v>126</v>
      </c>
      <c r="B17" s="10">
        <v>46266</v>
      </c>
      <c r="C17" s="8" t="s">
        <v>121</v>
      </c>
      <c r="D17" s="11">
        <v>500</v>
      </c>
      <c r="E17" s="8" t="s">
        <v>127</v>
      </c>
    </row>
    <row r="18" spans="1:8" ht="24" customHeight="1">
      <c r="A18" s="8" t="s">
        <v>128</v>
      </c>
      <c r="B18" s="10">
        <v>46273</v>
      </c>
      <c r="C18" s="8" t="s">
        <v>121</v>
      </c>
      <c r="D18" s="11">
        <v>350</v>
      </c>
      <c r="E18" s="8" t="s">
        <v>129</v>
      </c>
    </row>
    <row r="19" spans="1:8" ht="24" customHeight="1">
      <c r="A19" s="8" t="s">
        <v>130</v>
      </c>
      <c r="B19" s="10">
        <v>46296</v>
      </c>
      <c r="C19" s="8" t="s">
        <v>122</v>
      </c>
      <c r="D19" s="11">
        <v>850</v>
      </c>
      <c r="E19" s="8" t="s">
        <v>131</v>
      </c>
    </row>
    <row r="20" spans="1:8" ht="24" customHeight="1">
      <c r="A20" s="8" t="s">
        <v>132</v>
      </c>
      <c r="B20" s="10">
        <v>46327</v>
      </c>
      <c r="C20" s="8" t="s">
        <v>123</v>
      </c>
      <c r="D20" s="11">
        <v>300</v>
      </c>
      <c r="E20" s="8" t="s">
        <v>133</v>
      </c>
    </row>
    <row r="23" spans="1:8" ht="24" customHeight="1">
      <c r="A23" s="4" t="s">
        <v>134</v>
      </c>
      <c r="B23" s="4"/>
      <c r="C23" s="4"/>
      <c r="D23" s="4"/>
      <c r="E23" s="4"/>
      <c r="F23" s="4"/>
      <c r="G23" s="4"/>
      <c r="H23" s="4"/>
    </row>
    <row r="24" spans="1:8" ht="34" customHeight="1">
      <c r="A24" s="7" t="s">
        <v>27</v>
      </c>
      <c r="B24" s="7" t="s">
        <v>3</v>
      </c>
      <c r="C24" s="7" t="s">
        <v>28</v>
      </c>
      <c r="D24" s="7" t="s">
        <v>31</v>
      </c>
      <c r="E24" s="7" t="s">
        <v>36</v>
      </c>
      <c r="F24" s="7" t="s">
        <v>135</v>
      </c>
    </row>
    <row r="25" spans="1:8" ht="24" customHeight="1">
      <c r="A25" s="8" t="s">
        <v>136</v>
      </c>
      <c r="B25" s="8" t="s">
        <v>137</v>
      </c>
      <c r="C25" s="10">
        <v>46277</v>
      </c>
      <c r="D25" s="11">
        <v>120</v>
      </c>
      <c r="E25" s="8" t="s">
        <v>138</v>
      </c>
      <c r="F25" s="8" t="s">
        <v>139</v>
      </c>
    </row>
    <row r="30" spans="1:8" ht="24" customHeight="1">
      <c r="A30" s="4" t="s">
        <v>140</v>
      </c>
      <c r="B30" s="4"/>
      <c r="C30" s="4"/>
      <c r="D30" s="4"/>
      <c r="E30" s="4"/>
      <c r="F30" s="4"/>
      <c r="G30" s="4"/>
      <c r="H30" s="4"/>
    </row>
    <row r="31" spans="1:8" ht="34" customHeight="1">
      <c r="A31" s="7" t="s">
        <v>36</v>
      </c>
      <c r="B31" s="7" t="s">
        <v>3</v>
      </c>
      <c r="C31" s="7" t="s">
        <v>37</v>
      </c>
      <c r="D31" s="7" t="s">
        <v>41</v>
      </c>
      <c r="E31" s="7" t="s">
        <v>39</v>
      </c>
      <c r="F31" s="7" t="s">
        <v>42</v>
      </c>
    </row>
    <row r="32" spans="1:8" ht="24" customHeight="1">
      <c r="A32" s="8" t="s">
        <v>138</v>
      </c>
      <c r="B32" s="8" t="s">
        <v>137</v>
      </c>
      <c r="C32" s="10">
        <v>46275</v>
      </c>
      <c r="D32" s="10">
        <v>46277</v>
      </c>
      <c r="E32" s="8" t="s">
        <v>141</v>
      </c>
      <c r="F32" s="12">
        <f>SUMIF(E25:E25,A32,D25:D25)</f>
        <v>120</v>
      </c>
    </row>
    <row r="34" spans="1:8" ht="24" customHeight="1">
      <c r="A34" s="6" t="s">
        <v>142</v>
      </c>
      <c r="B34" s="6"/>
      <c r="C34" s="6"/>
      <c r="D34" s="6"/>
      <c r="E34" s="6"/>
      <c r="F34" s="6"/>
      <c r="G34" s="6"/>
      <c r="H34" s="6"/>
    </row>
    <row r="35" spans="1:8" ht="24" customHeight="1">
      <c r="A35" s="6"/>
      <c r="B35" s="6"/>
      <c r="C35" s="6"/>
      <c r="D35" s="6"/>
      <c r="E35" s="6"/>
      <c r="F35" s="6"/>
      <c r="G35" s="6"/>
      <c r="H35" s="6"/>
    </row>
    <row r="37" spans="1:8" ht="24" customHeight="1">
      <c r="A37" s="4" t="s">
        <v>143</v>
      </c>
      <c r="B37" s="4"/>
      <c r="C37" s="4"/>
      <c r="D37" s="4"/>
      <c r="E37" s="4"/>
      <c r="F37" s="4"/>
      <c r="G37" s="4"/>
      <c r="H37" s="4"/>
    </row>
    <row r="39" spans="1:8" ht="24" customHeight="1">
      <c r="A39" s="3" t="s">
        <v>9</v>
      </c>
      <c r="B39" s="3"/>
      <c r="C39" s="12">
        <f>SUM(C10:C12)</f>
        <v>2550</v>
      </c>
    </row>
    <row r="40" spans="1:8" ht="24" customHeight="1">
      <c r="A40" s="3" t="s">
        <v>19</v>
      </c>
      <c r="B40" s="3"/>
      <c r="C40" s="12">
        <f>SUM(D17:D20)</f>
        <v>2000</v>
      </c>
    </row>
    <row r="41" spans="1:8" ht="24" customHeight="1">
      <c r="A41" s="3" t="s">
        <v>46</v>
      </c>
      <c r="B41" s="3"/>
      <c r="C41" s="12">
        <f>SUMIF(E10:E12,"&gt;0",E10:E12)</f>
        <v>550</v>
      </c>
    </row>
    <row r="42" spans="1:8" ht="24" customHeight="1">
      <c r="A42" s="3" t="s">
        <v>47</v>
      </c>
      <c r="B42" s="3"/>
      <c r="C42" s="12">
        <f>D25</f>
        <v>120</v>
      </c>
    </row>
    <row r="43" spans="1:8" ht="24" customHeight="1">
      <c r="A43" s="3" t="s">
        <v>48</v>
      </c>
      <c r="B43" s="3"/>
      <c r="C43" s="12">
        <f>C40-C42</f>
        <v>1880</v>
      </c>
    </row>
    <row r="46" spans="1:8" ht="24" customHeight="1">
      <c r="A46" s="3" t="s">
        <v>144</v>
      </c>
      <c r="B46" s="3"/>
      <c r="C46" s="3"/>
      <c r="D46" s="3"/>
      <c r="E46" s="3"/>
      <c r="F46" s="3"/>
      <c r="G46" s="3"/>
      <c r="H46" s="3"/>
    </row>
    <row r="47" spans="1:8" ht="24" customHeight="1">
      <c r="A47" s="3"/>
      <c r="B47" s="3"/>
      <c r="C47" s="3"/>
      <c r="D47" s="3"/>
      <c r="E47" s="3"/>
      <c r="F47" s="3"/>
      <c r="G47" s="3"/>
      <c r="H47" s="3"/>
    </row>
    <row r="48" spans="1:8" ht="24" customHeight="1">
      <c r="A48" s="3"/>
      <c r="B48" s="3"/>
      <c r="C48" s="3"/>
      <c r="D48" s="3"/>
      <c r="E48" s="3"/>
      <c r="F48" s="3"/>
      <c r="G48" s="3"/>
      <c r="H48" s="3"/>
    </row>
    <row r="50" spans="1:1" ht="24" customHeight="1">
      <c r="A50" s="5" t="s">
        <v>145</v>
      </c>
    </row>
  </sheetData>
  <sheetProtection sheet="1" objects="1" scenarios="1"/>
  <mergeCells count="15">
    <mergeCell ref="A1:H2"/>
    <mergeCell ref="A3:H4"/>
    <mergeCell ref="A5:H6"/>
    <mergeCell ref="A8:H8"/>
    <mergeCell ref="A15:H15"/>
    <mergeCell ref="A23:H23"/>
    <mergeCell ref="A30:H30"/>
    <mergeCell ref="A34:H35"/>
    <mergeCell ref="A37:H37"/>
    <mergeCell ref="A39:B39"/>
    <mergeCell ref="A40:B40"/>
    <mergeCell ref="A41:B41"/>
    <mergeCell ref="A42:B42"/>
    <mergeCell ref="A43:B43"/>
    <mergeCell ref="A46:H48"/>
  </mergeCells>
  <hyperlinks>
    <hyperlink ref="A50" location="Properties!A7" display="Ready? Start your own records in Properties →"/>
  </hyperlinks>
  <pageMargins left="0.35" right="0.35" top="0.45" bottom="0.45" header="0.3" footer="0.3"/>
  <pageSetup paperSize="9" fitToHeight="2" orientation="landscape"/>
  <headerFooter>
    <oddHeader>&amp;LSproutlet&amp;CPrivate working copy&amp;RVersion 1.0</oddHeader>
    <oddFooter>&amp;LKeep this file private&amp;CPage &amp;P of &amp;N&amp;Rsprout-let.co.uk</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StartHere</vt:lpstr>
      <vt:lpstr>Properties</vt:lpstr>
      <vt:lpstr>RentDue</vt:lpstr>
      <vt:lpstr>RentReceipts</vt:lpstr>
      <vt:lpstr>Expenses</vt:lpstr>
      <vt:lpstr>Repairs</vt:lpstr>
      <vt:lpstr>ComplianceRecords</vt:lpstr>
      <vt:lpstr>Summary</vt:lpstr>
      <vt:lpstr>WorkedExample</vt:lpstr>
      <vt:lpstr>ComplianceRecords!Print_Area</vt:lpstr>
      <vt:lpstr>Expenses!Print_Area</vt:lpstr>
      <vt:lpstr>Properties!Print_Area</vt:lpstr>
      <vt:lpstr>RentDue!Print_Area</vt:lpstr>
      <vt:lpstr>RentReceipts!Print_Area</vt:lpstr>
      <vt:lpstr>Repairs!Print_Area</vt:lpstr>
      <vt:lpstr>StartHere!Print_Area</vt:lpstr>
      <vt:lpstr>Summary!Print_Area</vt:lpstr>
      <vt:lpstr>WorkedExample!Print_Area</vt:lpstr>
      <vt:lpstr>ComplianceRecords!Print_Titles</vt:lpstr>
      <vt:lpstr>Expenses!Print_Titles</vt:lpstr>
      <vt:lpstr>Properties!Print_Titles</vt:lpstr>
      <vt:lpstr>RentDue!Print_Titles</vt:lpstr>
      <vt:lpstr>RentReceipts!Print_Titles</vt:lpstr>
      <vt:lpstr>Repairs!Print_Titles</vt:lpstr>
      <vt:lpstr>PropertyIDs</vt:lpstr>
      <vt:lpstr>RentIDs</vt:lpstr>
      <vt:lpstr>RepairIDs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Sproutlet rental-records starter kit</dc:title>
  <dc:subject>A private, practical record organiser for one or a few rental properties</dc:subject>
  <dc:creator>Sproutlet</dc:creator>
  <dc:description>Version 1.0 — 27 September 2026. Fictional examples are isolated from the blank working sheets.</dc:description>
  <cp:lastModifiedBy>Sproutlet</cp:lastModifiedBy>
  <dcterms:created xsi:type="dcterms:W3CDTF">2026-09-28T14:24:45Z</dcterms:created>
  <dcterms:modified xsi:type="dcterms:W3CDTF">2026-09-28T14:24:45Z</dcterms:modified>
</cp:coreProperties>
</file>